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ci\Desktop\2019 ISF PUANLI GENÇLER A-B KIZ-ERKEK MÜSABAKALERkadir abi\PROGRAM VE KAYIT LİSTESİ\"/>
    </mc:Choice>
  </mc:AlternateContent>
  <bookViews>
    <workbookView xWindow="0" yWindow="0" windowWidth="11970" windowHeight="6690" tabRatio="733" activeTab="5"/>
  </bookViews>
  <sheets>
    <sheet name="İLETİŞİM BİLGİLERİ" sheetId="1" r:id="rId1"/>
    <sheet name="GENÇ KADIN B FERDİ" sheetId="2" r:id="rId2"/>
    <sheet name="GENÇ ERKEK B FERDİ" sheetId="3" r:id="rId3"/>
    <sheet name="GENÇ KADIN A" sheetId="4" r:id="rId4"/>
    <sheet name="GENÇ ERKEK A" sheetId="5" r:id="rId5"/>
    <sheet name="SAATLİ PROGRAM" sheetId="6" r:id="rId6"/>
  </sheets>
  <definedNames>
    <definedName name="_xlnm._FilterDatabase" localSheetId="4" hidden="1">'GENÇ ERKEK A'!$E$5:$E$30</definedName>
    <definedName name="_xlnm._FilterDatabase" localSheetId="2" hidden="1">'GENÇ ERKEK B FERDİ'!$E$5:$E$24</definedName>
    <definedName name="_xlnm._FilterDatabase" localSheetId="3" hidden="1">'GENÇ KADIN A'!$E$5:$E$29</definedName>
    <definedName name="_xlnm._FilterDatabase" localSheetId="1" hidden="1">'GENÇ KADIN B FERDİ'!$E$5:$E$24</definedName>
    <definedName name="_xlnm._FilterDatabase" localSheetId="5" hidden="1">'SAATLİ PROGRAM'!$A$1:$F$67</definedName>
    <definedName name="_xlnm.Print_Area" localSheetId="5">'SAATLİ PROGRAM'!$A$1:$F$67</definedName>
  </definedNames>
  <calcPr calcId="152511"/>
</workbook>
</file>

<file path=xl/calcChain.xml><?xml version="1.0" encoding="utf-8"?>
<calcChain xmlns="http://schemas.openxmlformats.org/spreadsheetml/2006/main">
  <c r="A65" i="6" l="1"/>
  <c r="B65" i="6" s="1"/>
  <c r="C65" i="6" s="1"/>
  <c r="B64" i="6"/>
  <c r="C64" i="6" s="1"/>
  <c r="A64" i="6"/>
  <c r="A63" i="6"/>
  <c r="B63" i="6" s="1"/>
  <c r="C63" i="6" s="1"/>
  <c r="A62" i="6"/>
  <c r="B62" i="6" s="1"/>
  <c r="C62" i="6" s="1"/>
  <c r="A59" i="6"/>
  <c r="B59" i="6" s="1"/>
  <c r="C59" i="6" s="1"/>
  <c r="A58" i="6"/>
  <c r="B58" i="6" s="1"/>
  <c r="C58" i="6" s="1"/>
  <c r="A56" i="6"/>
  <c r="B56" i="6" s="1"/>
  <c r="C56" i="6" s="1"/>
  <c r="A55" i="6"/>
  <c r="B55" i="6" s="1"/>
  <c r="C55" i="6" s="1"/>
  <c r="A54" i="6"/>
  <c r="B54" i="6" s="1"/>
  <c r="C54" i="6" s="1"/>
  <c r="A53" i="6"/>
  <c r="B53" i="6" s="1"/>
  <c r="C53" i="6" s="1"/>
  <c r="A48" i="6"/>
  <c r="B48" i="6" s="1"/>
  <c r="C48" i="6" s="1"/>
  <c r="A45" i="6"/>
  <c r="B45" i="6" s="1"/>
  <c r="C45" i="6" s="1"/>
  <c r="A44" i="6"/>
  <c r="B44" i="6" s="1"/>
  <c r="C44" i="6" s="1"/>
  <c r="A41" i="6"/>
  <c r="B41" i="6" s="1"/>
  <c r="C41" i="6" s="1"/>
  <c r="A40" i="6"/>
  <c r="B40" i="6" s="1"/>
  <c r="C40" i="6" s="1"/>
  <c r="A34" i="6"/>
  <c r="B34" i="6" s="1"/>
  <c r="C34" i="6" s="1"/>
  <c r="A33" i="6"/>
  <c r="B33" i="6" s="1"/>
  <c r="C33" i="6" s="1"/>
  <c r="A32" i="6"/>
  <c r="B32" i="6" s="1"/>
  <c r="C32" i="6" s="1"/>
  <c r="A30" i="6"/>
  <c r="B30" i="6" s="1"/>
  <c r="C30" i="6" s="1"/>
  <c r="A29" i="6"/>
  <c r="B29" i="6" s="1"/>
  <c r="C29" i="6" s="1"/>
  <c r="A27" i="6"/>
  <c r="B27" i="6" s="1"/>
  <c r="C27" i="6" s="1"/>
  <c r="A24" i="6"/>
  <c r="B24" i="6" s="1"/>
  <c r="C24" i="6" s="1"/>
  <c r="A23" i="6"/>
  <c r="B23" i="6" s="1"/>
  <c r="C23" i="6" s="1"/>
  <c r="A20" i="6"/>
  <c r="B20" i="6" s="1"/>
  <c r="C20" i="6" s="1"/>
  <c r="A19" i="6"/>
  <c r="B19" i="6" s="1"/>
  <c r="C19" i="6" s="1"/>
  <c r="A17" i="6"/>
  <c r="B17" i="6" s="1"/>
  <c r="C17" i="6" s="1"/>
  <c r="A13" i="6"/>
  <c r="B13" i="6" s="1"/>
  <c r="C13" i="6" s="1"/>
  <c r="A12" i="6"/>
  <c r="B12" i="6" s="1"/>
  <c r="C12" i="6" s="1"/>
  <c r="A61" i="6"/>
  <c r="B61" i="6" s="1"/>
  <c r="C61" i="6" s="1"/>
  <c r="A60" i="6"/>
  <c r="B60" i="6" s="1"/>
  <c r="C60" i="6" s="1"/>
  <c r="A57" i="6"/>
  <c r="B57" i="6" s="1"/>
  <c r="C57" i="6" s="1"/>
  <c r="A52" i="6"/>
  <c r="B52" i="6" s="1"/>
  <c r="C52" i="6" s="1"/>
  <c r="A51" i="6"/>
  <c r="B51" i="6" s="1"/>
  <c r="C51" i="6" s="1"/>
  <c r="A50" i="6"/>
  <c r="B50" i="6" s="1"/>
  <c r="C50" i="6" s="1"/>
  <c r="A49" i="6"/>
  <c r="B49" i="6" s="1"/>
  <c r="C49" i="6" s="1"/>
  <c r="A47" i="6"/>
  <c r="B47" i="6" s="1"/>
  <c r="C47" i="6" s="1"/>
  <c r="A46" i="6"/>
  <c r="B46" i="6" s="1"/>
  <c r="C46" i="6" s="1"/>
  <c r="A43" i="6"/>
  <c r="B43" i="6" s="1"/>
  <c r="C43" i="6" s="1"/>
  <c r="B42" i="6"/>
  <c r="C42" i="6" s="1"/>
  <c r="A42" i="6"/>
  <c r="A39" i="6"/>
  <c r="B39" i="6" s="1"/>
  <c r="C39" i="6" s="1"/>
  <c r="A38" i="6"/>
  <c r="B38" i="6" s="1"/>
  <c r="C38" i="6" s="1"/>
  <c r="A31" i="6"/>
  <c r="B31" i="6" s="1"/>
  <c r="C31" i="6" s="1"/>
  <c r="A28" i="6"/>
  <c r="B28" i="6" s="1"/>
  <c r="C28" i="6" s="1"/>
  <c r="A26" i="6"/>
  <c r="B26" i="6" s="1"/>
  <c r="C26" i="6" s="1"/>
  <c r="A25" i="6"/>
  <c r="B25" i="6" s="1"/>
  <c r="C25" i="6" s="1"/>
  <c r="A22" i="6"/>
  <c r="B22" i="6" s="1"/>
  <c r="C22" i="6" s="1"/>
  <c r="A21" i="6"/>
  <c r="B21" i="6" s="1"/>
  <c r="C21" i="6" s="1"/>
  <c r="A18" i="6"/>
  <c r="B18" i="6" s="1"/>
  <c r="C18" i="6" s="1"/>
  <c r="A16" i="6"/>
  <c r="B16" i="6" s="1"/>
  <c r="C16" i="6" s="1"/>
  <c r="A15" i="6"/>
  <c r="B15" i="6" s="1"/>
  <c r="C15" i="6" s="1"/>
  <c r="A14" i="6"/>
  <c r="B14" i="6" s="1"/>
  <c r="C14" i="6" s="1"/>
  <c r="A11" i="6"/>
  <c r="B11" i="6" s="1"/>
  <c r="C11" i="6" s="1"/>
  <c r="A10" i="6"/>
  <c r="B10" i="6" s="1"/>
  <c r="C10" i="6" s="1"/>
  <c r="F27" i="5" l="1"/>
  <c r="F26" i="4"/>
  <c r="F26" i="5" l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" i="5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3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" i="3"/>
  <c r="F15" i="2"/>
  <c r="F14" i="2"/>
  <c r="F13" i="2"/>
  <c r="F12" i="2"/>
  <c r="F11" i="2"/>
  <c r="F10" i="2"/>
  <c r="F9" i="2"/>
  <c r="F8" i="2"/>
  <c r="F7" i="2"/>
  <c r="F6" i="2"/>
  <c r="F3" i="2"/>
</calcChain>
</file>

<file path=xl/sharedStrings.xml><?xml version="1.0" encoding="utf-8"?>
<sst xmlns="http://schemas.openxmlformats.org/spreadsheetml/2006/main" count="440" uniqueCount="160">
  <si>
    <t>KAYIT SORUMLUSU</t>
  </si>
  <si>
    <t>ADI SOYADI</t>
  </si>
  <si>
    <t>EMAİL ADRESİ</t>
  </si>
  <si>
    <t>TELEFON NUMARASI</t>
  </si>
  <si>
    <t>SİVAS</t>
  </si>
  <si>
    <t>NACİ İNAN</t>
  </si>
  <si>
    <t>0542 521 42 88</t>
  </si>
  <si>
    <t>Sivas</t>
  </si>
  <si>
    <t>SERİ-KULVAR-ATMA VE ATLAMA SIRASI:</t>
  </si>
  <si>
    <t>İLİ:</t>
  </si>
  <si>
    <t>OKULU:</t>
  </si>
  <si>
    <t xml:space="preserve">Spor lisesi </t>
  </si>
  <si>
    <t>TEKNİK TOPLANTIDA DEĞİŞTİRİLECEK SPORCU</t>
  </si>
  <si>
    <t>SIRA</t>
  </si>
  <si>
    <t>GÖĞÜS NO</t>
  </si>
  <si>
    <t>TC NO</t>
  </si>
  <si>
    <t>DOĞUM TARİHİ</t>
  </si>
  <si>
    <t>ADI VE SOYADI</t>
  </si>
  <si>
    <t>İLİ-OKULU</t>
  </si>
  <si>
    <t>YARIŞACAĞI 
BRANŞ</t>
  </si>
  <si>
    <t>KATEGORİ</t>
  </si>
  <si>
    <t>100M</t>
  </si>
  <si>
    <t>GENÇ KADIN B</t>
  </si>
  <si>
    <t>200M</t>
  </si>
  <si>
    <t>800M</t>
  </si>
  <si>
    <t>1500M</t>
  </si>
  <si>
    <t>100M.ENG</t>
  </si>
  <si>
    <t>UZUN</t>
  </si>
  <si>
    <t>ÜÇADIM</t>
  </si>
  <si>
    <t>YÜKSEK</t>
  </si>
  <si>
    <t>GÜLLE</t>
  </si>
  <si>
    <t>CİRİT</t>
  </si>
  <si>
    <t>4X100M</t>
  </si>
  <si>
    <t>İDARECİ-ANTRENÖR ADI</t>
  </si>
  <si>
    <t>GENÇ ERKEK B</t>
  </si>
  <si>
    <t>110M.ENG</t>
  </si>
  <si>
    <t>GENÇ KADIN A</t>
  </si>
  <si>
    <t>400M</t>
  </si>
  <si>
    <t>300M.ENG</t>
  </si>
  <si>
    <t>SIRIK</t>
  </si>
  <si>
    <t>DİSK</t>
  </si>
  <si>
    <t>İSVEÇ</t>
  </si>
  <si>
    <t xml:space="preserve">Sivas </t>
  </si>
  <si>
    <t>GENÇ ERKEK A</t>
  </si>
  <si>
    <t>3000M</t>
  </si>
  <si>
    <t>İL MERKEZİ:</t>
  </si>
  <si>
    <t>İL MERKEZİ</t>
  </si>
  <si>
    <t>ÇEKİÇ</t>
  </si>
  <si>
    <t>ŞENAL ÖZDEMİR</t>
  </si>
  <si>
    <t>0 535 696 68 03</t>
  </si>
  <si>
    <t>sivas_atlkayit@hotmail.com</t>
  </si>
  <si>
    <t>2018-2019 Öğretim Yılı Okullararası 
Gençler Puanlı  Atletizm İl  Birinciliği Yarışmaları</t>
  </si>
  <si>
    <t>13-14 ŞUBAT 2019</t>
  </si>
  <si>
    <t>OKULLARARASI PUANLI ATLETİZM İL YARIŞMALARI</t>
  </si>
  <si>
    <t>13-14.02.2019</t>
  </si>
  <si>
    <t>Kontrol 
Çıkış</t>
  </si>
  <si>
    <t>Sahaya 
Giriş</t>
  </si>
  <si>
    <t>Yarışma 
Saati</t>
  </si>
  <si>
    <t>09:00</t>
  </si>
  <si>
    <t>09:40</t>
  </si>
  <si>
    <t>10:00</t>
  </si>
  <si>
    <t>10:05</t>
  </si>
  <si>
    <t>10:30</t>
  </si>
  <si>
    <t>11:00</t>
  </si>
  <si>
    <t>11:05</t>
  </si>
  <si>
    <t>11:10</t>
  </si>
  <si>
    <t>11:35</t>
  </si>
  <si>
    <t>13:00</t>
  </si>
  <si>
    <t>14:00</t>
  </si>
  <si>
    <t>14:15</t>
  </si>
  <si>
    <t>14:20</t>
  </si>
  <si>
    <t>14:30</t>
  </si>
  <si>
    <t>14:50</t>
  </si>
  <si>
    <t>15:20</t>
  </si>
  <si>
    <t>15:30</t>
  </si>
  <si>
    <t>15:50</t>
  </si>
  <si>
    <t>16:00</t>
  </si>
  <si>
    <t>16:20</t>
  </si>
  <si>
    <t>16:50</t>
  </si>
  <si>
    <t>17:20</t>
  </si>
  <si>
    <t>17:50</t>
  </si>
  <si>
    <t>18:40  ÖDÜL TÖRENİ</t>
  </si>
  <si>
    <t>GENÇLER (A-B)YARIŞMALARI</t>
  </si>
  <si>
    <r>
      <rPr>
        <b/>
        <sz val="12"/>
        <rFont val="Cambria"/>
        <family val="1"/>
        <charset val="162"/>
      </rPr>
      <t>13:00-17:00</t>
    </r>
  </si>
  <si>
    <r>
      <rPr>
        <b/>
        <sz val="12"/>
        <rFont val="Cambria"/>
        <family val="1"/>
        <charset val="162"/>
      </rPr>
      <t>TEKNİK TOPLANTI EVRAKLARININ HAZIRLANMASI</t>
    </r>
  </si>
  <si>
    <r>
      <rPr>
        <b/>
        <sz val="12"/>
        <rFont val="Cambria"/>
        <family val="1"/>
        <charset val="162"/>
      </rPr>
      <t>16:00</t>
    </r>
  </si>
  <si>
    <r>
      <rPr>
        <b/>
        <sz val="12"/>
        <rFont val="Cambria"/>
        <family val="1"/>
        <charset val="162"/>
      </rPr>
      <t>TEKNİK TOPLANTI</t>
    </r>
  </si>
  <si>
    <r>
      <rPr>
        <b/>
        <sz val="12"/>
        <rFont val="Cambria"/>
        <family val="1"/>
        <charset val="162"/>
      </rPr>
      <t>18:00-21:00</t>
    </r>
  </si>
  <si>
    <r>
      <rPr>
        <b/>
        <sz val="12"/>
        <rFont val="Cambria"/>
        <family val="1"/>
        <charset val="162"/>
      </rPr>
      <t>START LİSTELERİNİN HAZIRLANMASI</t>
    </r>
  </si>
  <si>
    <r>
      <rPr>
        <b/>
        <sz val="12"/>
        <rFont val="Cambria"/>
        <family val="1"/>
        <charset val="162"/>
      </rPr>
      <t>100 METRE ENGELLİ (76.2 cm.-13m.-8.50m.-10.50)</t>
    </r>
  </si>
  <si>
    <r>
      <rPr>
        <b/>
        <sz val="12"/>
        <rFont val="Cambria"/>
        <family val="1"/>
        <charset val="162"/>
      </rPr>
      <t>GENÇ KADIN A</t>
    </r>
  </si>
  <si>
    <r>
      <rPr>
        <sz val="12"/>
        <rFont val="Cambria"/>
        <family val="1"/>
        <charset val="162"/>
      </rPr>
      <t>110 METRE ENGELLİ (91.4 cm.-13.72m.-9.14m.-14.02m.)</t>
    </r>
  </si>
  <si>
    <r>
      <rPr>
        <sz val="12"/>
        <rFont val="Cambria"/>
        <family val="1"/>
        <charset val="162"/>
      </rPr>
      <t>GENÇ ERKEK A</t>
    </r>
  </si>
  <si>
    <r>
      <rPr>
        <sz val="12"/>
        <rFont val="Cambria"/>
        <family val="1"/>
        <charset val="162"/>
      </rPr>
      <t>CİRİT ATMA (700 gr.)</t>
    </r>
  </si>
  <si>
    <r>
      <rPr>
        <sz val="12"/>
        <rFont val="Cambria"/>
        <family val="1"/>
        <charset val="162"/>
      </rPr>
      <t>GENÇ ERKEK B</t>
    </r>
  </si>
  <si>
    <r>
      <rPr>
        <b/>
        <sz val="12"/>
        <rFont val="Cambria"/>
        <family val="1"/>
        <charset val="162"/>
      </rPr>
      <t>ÜÇADIM ATLAMA</t>
    </r>
  </si>
  <si>
    <r>
      <rPr>
        <b/>
        <sz val="12"/>
        <rFont val="Cambria"/>
        <family val="1"/>
        <charset val="162"/>
      </rPr>
      <t>GENÇ KADIN B</t>
    </r>
  </si>
  <si>
    <r>
      <rPr>
        <sz val="12"/>
        <rFont val="Cambria"/>
        <family val="1"/>
        <charset val="162"/>
      </rPr>
      <t>100 METRE</t>
    </r>
  </si>
  <si>
    <r>
      <rPr>
        <b/>
        <sz val="12"/>
        <rFont val="Cambria"/>
        <family val="1"/>
        <charset val="162"/>
      </rPr>
      <t>100 METRE</t>
    </r>
  </si>
  <si>
    <r>
      <rPr>
        <sz val="12"/>
        <rFont val="Cambria"/>
        <family val="1"/>
        <charset val="162"/>
      </rPr>
      <t>ÜÇADIM ATLAMA</t>
    </r>
  </si>
  <si>
    <r>
      <rPr>
        <b/>
        <sz val="12"/>
        <rFont val="Cambria"/>
        <family val="1"/>
        <charset val="162"/>
      </rPr>
      <t>ÜÇADIM ATLAMA (7-9m.)</t>
    </r>
  </si>
  <si>
    <r>
      <rPr>
        <b/>
        <sz val="12"/>
        <rFont val="Cambria"/>
        <family val="1"/>
        <charset val="162"/>
      </rPr>
      <t>400 METRE</t>
    </r>
  </si>
  <si>
    <r>
      <rPr>
        <sz val="12"/>
        <rFont val="Cambria"/>
        <family val="1"/>
        <charset val="162"/>
      </rPr>
      <t>400 METRE</t>
    </r>
  </si>
  <si>
    <r>
      <rPr>
        <b/>
        <sz val="12"/>
        <rFont val="Cambria"/>
        <family val="1"/>
        <charset val="162"/>
      </rPr>
      <t>GÜLLE ATMA (3 kg.)</t>
    </r>
  </si>
  <si>
    <r>
      <rPr>
        <b/>
        <sz val="12"/>
        <rFont val="Cambria"/>
        <family val="1"/>
        <charset val="162"/>
      </rPr>
      <t>YÜKSEK ATLAMA</t>
    </r>
  </si>
  <si>
    <r>
      <rPr>
        <b/>
        <sz val="12"/>
        <rFont val="Cambria"/>
        <family val="1"/>
        <charset val="162"/>
      </rPr>
      <t>1500 METRE</t>
    </r>
  </si>
  <si>
    <r>
      <rPr>
        <sz val="12"/>
        <rFont val="Cambria"/>
        <family val="1"/>
        <charset val="162"/>
      </rPr>
      <t>1500 METRE</t>
    </r>
  </si>
  <si>
    <r>
      <rPr>
        <sz val="12"/>
        <rFont val="Cambria"/>
        <family val="1"/>
        <charset val="162"/>
      </rPr>
      <t>GÜLLE ATMA (5 kg.)</t>
    </r>
  </si>
  <si>
    <r>
      <rPr>
        <sz val="12"/>
        <rFont val="Cambria"/>
        <family val="1"/>
        <charset val="162"/>
      </rPr>
      <t>UZUN ATLAMA</t>
    </r>
  </si>
  <si>
    <r>
      <rPr>
        <b/>
        <sz val="12"/>
        <rFont val="Cambria"/>
        <family val="1"/>
        <charset val="162"/>
      </rPr>
      <t>ÇEKİÇ ATMA (3 kg.)</t>
    </r>
  </si>
  <si>
    <r>
      <rPr>
        <b/>
        <sz val="12"/>
        <rFont val="Cambria"/>
        <family val="1"/>
        <charset val="162"/>
      </rPr>
      <t>DİSK ATMA (1 kg.)</t>
    </r>
  </si>
  <si>
    <r>
      <rPr>
        <b/>
        <sz val="12"/>
        <rFont val="Cambria"/>
        <family val="1"/>
        <charset val="162"/>
      </rPr>
      <t>SIRIKLA ATLAMA</t>
    </r>
  </si>
  <si>
    <r>
      <rPr>
        <sz val="12"/>
        <rFont val="Cambria"/>
        <family val="1"/>
        <charset val="162"/>
      </rPr>
      <t>YÜKSEK ATLAMA</t>
    </r>
  </si>
  <si>
    <r>
      <rPr>
        <b/>
        <sz val="12"/>
        <rFont val="Cambria"/>
        <family val="1"/>
        <charset val="162"/>
      </rPr>
      <t>18:00-21:00  1.GÜN YARIŞMA SONUÇLARI İLANI</t>
    </r>
  </si>
  <si>
    <r>
      <rPr>
        <b/>
        <sz val="12"/>
        <rFont val="Cambria"/>
        <family val="1"/>
        <charset val="162"/>
      </rPr>
      <t>09:00</t>
    </r>
  </si>
  <si>
    <r>
      <rPr>
        <sz val="12"/>
        <rFont val="Cambria"/>
        <family val="1"/>
        <charset val="162"/>
      </rPr>
      <t>09:10</t>
    </r>
  </si>
  <si>
    <r>
      <rPr>
        <sz val="12"/>
        <rFont val="Cambria"/>
        <family val="1"/>
        <charset val="162"/>
      </rPr>
      <t>09:30</t>
    </r>
  </si>
  <si>
    <r>
      <rPr>
        <sz val="12"/>
        <rFont val="Cambria"/>
        <family val="1"/>
        <charset val="162"/>
      </rPr>
      <t>09:35</t>
    </r>
  </si>
  <si>
    <r>
      <rPr>
        <b/>
        <sz val="12"/>
        <rFont val="Cambria"/>
        <family val="1"/>
        <charset val="162"/>
      </rPr>
      <t>10:00</t>
    </r>
  </si>
  <si>
    <r>
      <rPr>
        <b/>
        <sz val="12"/>
        <rFont val="Cambria"/>
        <family val="1"/>
        <charset val="162"/>
      </rPr>
      <t>200 METRE</t>
    </r>
  </si>
  <si>
    <r>
      <rPr>
        <sz val="12"/>
        <rFont val="Cambria"/>
        <family val="1"/>
        <charset val="162"/>
      </rPr>
      <t>10:30</t>
    </r>
  </si>
  <si>
    <r>
      <rPr>
        <sz val="12"/>
        <rFont val="Cambria"/>
        <family val="1"/>
        <charset val="162"/>
      </rPr>
      <t>200 METRE</t>
    </r>
  </si>
  <si>
    <r>
      <rPr>
        <sz val="12"/>
        <rFont val="Cambria"/>
        <family val="1"/>
        <charset val="162"/>
      </rPr>
      <t>11:00</t>
    </r>
  </si>
  <si>
    <r>
      <rPr>
        <sz val="12"/>
        <rFont val="Cambria"/>
        <family val="1"/>
        <charset val="162"/>
      </rPr>
      <t>ÇEKİÇ ATMA (5 kg.)</t>
    </r>
  </si>
  <si>
    <r>
      <rPr>
        <b/>
        <sz val="12"/>
        <rFont val="Cambria"/>
        <family val="1"/>
        <charset val="162"/>
      </rPr>
      <t>11:00</t>
    </r>
  </si>
  <si>
    <r>
      <rPr>
        <b/>
        <sz val="12"/>
        <rFont val="Cambria"/>
        <family val="1"/>
        <charset val="162"/>
      </rPr>
      <t>300 METRE ENGELLİ (76.2cm.-50m.-35m.-40m)</t>
    </r>
  </si>
  <si>
    <r>
      <rPr>
        <sz val="12"/>
        <rFont val="Cambria"/>
        <family val="1"/>
        <charset val="162"/>
      </rPr>
      <t>11:30</t>
    </r>
  </si>
  <si>
    <r>
      <rPr>
        <sz val="12"/>
        <rFont val="Cambria"/>
        <family val="1"/>
        <charset val="162"/>
      </rPr>
      <t>300 METRE ENGELLİ (84 cm.-50m.-35m.-40m)</t>
    </r>
  </si>
  <si>
    <r>
      <rPr>
        <b/>
        <sz val="12"/>
        <rFont val="Cambria"/>
        <family val="1"/>
        <charset val="162"/>
      </rPr>
      <t>12:00</t>
    </r>
  </si>
  <si>
    <r>
      <rPr>
        <b/>
        <sz val="12"/>
        <rFont val="Cambria"/>
        <family val="1"/>
        <charset val="162"/>
      </rPr>
      <t>UZUN ATLAMA</t>
    </r>
  </si>
  <si>
    <r>
      <rPr>
        <b/>
        <sz val="12"/>
        <rFont val="Cambria"/>
        <family val="1"/>
        <charset val="162"/>
      </rPr>
      <t>13:30</t>
    </r>
  </si>
  <si>
    <r>
      <rPr>
        <sz val="12"/>
        <rFont val="Cambria"/>
        <family val="1"/>
        <charset val="162"/>
      </rPr>
      <t>14:15</t>
    </r>
  </si>
  <si>
    <r>
      <rPr>
        <b/>
        <sz val="12"/>
        <rFont val="Cambria"/>
        <family val="1"/>
        <charset val="162"/>
      </rPr>
      <t>14:20</t>
    </r>
  </si>
  <si>
    <r>
      <rPr>
        <b/>
        <sz val="12"/>
        <rFont val="Cambria"/>
        <family val="1"/>
        <charset val="162"/>
      </rPr>
      <t>800 METRE</t>
    </r>
  </si>
  <si>
    <r>
      <rPr>
        <sz val="12"/>
        <rFont val="Cambria"/>
        <family val="1"/>
        <charset val="162"/>
      </rPr>
      <t>14:45</t>
    </r>
  </si>
  <si>
    <r>
      <rPr>
        <sz val="12"/>
        <rFont val="Cambria"/>
        <family val="1"/>
        <charset val="162"/>
      </rPr>
      <t>800 METRE</t>
    </r>
  </si>
  <si>
    <r>
      <rPr>
        <sz val="12"/>
        <rFont val="Cambria"/>
        <family val="1"/>
        <charset val="162"/>
      </rPr>
      <t>15:00</t>
    </r>
  </si>
  <si>
    <r>
      <rPr>
        <sz val="12"/>
        <rFont val="Cambria"/>
        <family val="1"/>
        <charset val="162"/>
      </rPr>
      <t>ÜÇADIM ATLAMA (9-11m.)</t>
    </r>
  </si>
  <si>
    <r>
      <rPr>
        <b/>
        <sz val="12"/>
        <rFont val="Cambria"/>
        <family val="1"/>
        <charset val="162"/>
      </rPr>
      <t>15:00</t>
    </r>
  </si>
  <si>
    <r>
      <rPr>
        <b/>
        <sz val="12"/>
        <rFont val="Cambria"/>
        <family val="1"/>
        <charset val="162"/>
      </rPr>
      <t>15:10</t>
    </r>
  </si>
  <si>
    <r>
      <rPr>
        <b/>
        <sz val="12"/>
        <rFont val="Cambria"/>
        <family val="1"/>
        <charset val="162"/>
      </rPr>
      <t>15:15</t>
    </r>
  </si>
  <si>
    <r>
      <rPr>
        <b/>
        <sz val="12"/>
        <rFont val="Cambria"/>
        <family val="1"/>
        <charset val="162"/>
      </rPr>
      <t>15:45</t>
    </r>
  </si>
  <si>
    <r>
      <rPr>
        <b/>
        <sz val="12"/>
        <rFont val="Cambria"/>
        <family val="1"/>
        <charset val="162"/>
      </rPr>
      <t>15:50</t>
    </r>
  </si>
  <si>
    <r>
      <rPr>
        <b/>
        <sz val="12"/>
        <rFont val="Cambria"/>
        <family val="1"/>
        <charset val="162"/>
      </rPr>
      <t>CİRİT ATMA (500 gr.)</t>
    </r>
  </si>
  <si>
    <r>
      <rPr>
        <sz val="12"/>
        <rFont val="Cambria"/>
        <family val="1"/>
        <charset val="162"/>
      </rPr>
      <t>16:15</t>
    </r>
  </si>
  <si>
    <r>
      <rPr>
        <sz val="12"/>
        <rFont val="Cambria"/>
        <family val="1"/>
        <charset val="162"/>
      </rPr>
      <t>SIRIKLA ATLAMA</t>
    </r>
  </si>
  <si>
    <r>
      <rPr>
        <sz val="12"/>
        <rFont val="Cambria"/>
        <family val="1"/>
        <charset val="162"/>
      </rPr>
      <t>16:30</t>
    </r>
  </si>
  <si>
    <r>
      <rPr>
        <sz val="12"/>
        <rFont val="Cambria"/>
        <family val="1"/>
        <charset val="162"/>
      </rPr>
      <t>16:40</t>
    </r>
  </si>
  <si>
    <r>
      <rPr>
        <sz val="12"/>
        <rFont val="Cambria"/>
        <family val="1"/>
        <charset val="162"/>
      </rPr>
      <t>3000 METRE</t>
    </r>
  </si>
  <si>
    <r>
      <rPr>
        <b/>
        <sz val="12"/>
        <rFont val="Cambria"/>
        <family val="1"/>
        <charset val="162"/>
      </rPr>
      <t>16:45</t>
    </r>
  </si>
  <si>
    <r>
      <rPr>
        <sz val="12"/>
        <rFont val="Cambria"/>
        <family val="1"/>
        <charset val="162"/>
      </rPr>
      <t>17:15</t>
    </r>
  </si>
  <si>
    <r>
      <rPr>
        <sz val="12"/>
        <rFont val="Cambria"/>
        <family val="1"/>
        <charset val="162"/>
      </rPr>
      <t>DİSK ATMA (1.5 kg.)</t>
    </r>
  </si>
  <si>
    <r>
      <rPr>
        <b/>
        <sz val="12"/>
        <rFont val="Cambria"/>
        <family val="1"/>
        <charset val="162"/>
      </rPr>
      <t>17:45</t>
    </r>
  </si>
  <si>
    <r>
      <rPr>
        <b/>
        <sz val="12"/>
        <rFont val="Cambria"/>
        <family val="1"/>
        <charset val="162"/>
      </rPr>
      <t>İSVEÇ BAYRAK</t>
    </r>
  </si>
  <si>
    <r>
      <rPr>
        <sz val="12"/>
        <rFont val="Cambria"/>
        <family val="1"/>
        <charset val="162"/>
      </rPr>
      <t>18:15</t>
    </r>
  </si>
  <si>
    <r>
      <rPr>
        <sz val="12"/>
        <rFont val="Cambria"/>
        <family val="1"/>
        <charset val="162"/>
      </rPr>
      <t>İSVEÇ BAYRAK</t>
    </r>
  </si>
  <si>
    <r>
      <rPr>
        <sz val="12"/>
        <rFont val="Cambria"/>
        <family val="1"/>
        <charset val="162"/>
      </rPr>
      <t>19:30-21:30  YARIŞMALARIN TASNİFİ,TESCİLİ VE İLANI</t>
    </r>
  </si>
  <si>
    <r>
      <rPr>
        <b/>
        <sz val="14"/>
        <rFont val="Cambria"/>
        <family val="1"/>
        <charset val="162"/>
      </rPr>
      <t>Branş</t>
    </r>
  </si>
  <si>
    <r>
      <rPr>
        <b/>
        <sz val="14"/>
        <rFont val="Cambria"/>
        <family val="1"/>
        <charset val="162"/>
      </rPr>
      <t>Kategori</t>
    </r>
  </si>
  <si>
    <t>Kontrol 
Giriş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</si>
</sst>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7" x14ac:knownFonts="1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sz val="18"/>
      <color rgb="FF000000"/>
      <name val="Cambria"/>
      <family val="1"/>
      <charset val="162"/>
    </font>
    <font>
      <b/>
      <sz val="18"/>
      <color rgb="FF000000"/>
      <name val="Cambria"/>
      <family val="1"/>
      <charset val="162"/>
    </font>
    <font>
      <sz val="11"/>
      <color rgb="FF000000"/>
      <name val="Cambria"/>
      <family val="1"/>
      <charset val="162"/>
    </font>
    <font>
      <b/>
      <sz val="12"/>
      <color rgb="FF000000"/>
      <name val="Cambria"/>
      <family val="1"/>
      <charset val="162"/>
    </font>
    <font>
      <sz val="16"/>
      <color rgb="FF000000"/>
      <name val="Cambria"/>
      <family val="1"/>
      <charset val="162"/>
    </font>
    <font>
      <b/>
      <sz val="16"/>
      <color rgb="FF000000"/>
      <name val="Cambria"/>
      <family val="1"/>
      <charset val="162"/>
    </font>
    <font>
      <b/>
      <sz val="14"/>
      <color rgb="FF000000"/>
      <name val="Cambria"/>
      <family val="1"/>
      <charset val="162"/>
    </font>
    <font>
      <sz val="14"/>
      <color rgb="FF00000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name val="Cambria"/>
      <family val="1"/>
      <charset val="162"/>
    </font>
    <font>
      <sz val="10"/>
      <color rgb="FF000000"/>
      <name val="Cambria"/>
      <family val="1"/>
      <charset val="162"/>
    </font>
    <font>
      <sz val="12"/>
      <color rgb="FF000000"/>
      <name val="Calibri"/>
      <family val="2"/>
      <charset val="162"/>
    </font>
    <font>
      <sz val="10"/>
      <name val="Arial"/>
      <family val="2"/>
      <charset val="162"/>
    </font>
    <font>
      <sz val="10"/>
      <color theme="1"/>
      <name val="Cambria"/>
      <family val="1"/>
      <charset val="162"/>
    </font>
    <font>
      <b/>
      <sz val="11"/>
      <name val="Calibri"/>
      <family val="2"/>
      <charset val="162"/>
    </font>
    <font>
      <b/>
      <sz val="12"/>
      <color rgb="FFFF0000"/>
      <name val="Verdana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name val="Cambria"/>
      <family val="1"/>
      <charset val="162"/>
    </font>
    <font>
      <sz val="12"/>
      <color theme="0" tint="-0.34998626667073579"/>
      <name val="Calibri"/>
      <family val="2"/>
      <charset val="162"/>
    </font>
    <font>
      <sz val="12"/>
      <name val="Cambria"/>
      <family val="1"/>
      <charset val="162"/>
    </font>
    <font>
      <b/>
      <sz val="14"/>
      <name val="Cambria"/>
      <family val="1"/>
      <charset val="162"/>
    </font>
    <font>
      <b/>
      <sz val="14"/>
      <color rgb="FF000000"/>
      <name val="Calibri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72">
    <xf numFmtId="0" fontId="0" fillId="0" borderId="0" xfId="0" applyFont="1" applyAlignment="1"/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3" fillId="0" borderId="10" xfId="0" applyFont="1" applyBorder="1" applyAlignment="1">
      <alignment vertical="center"/>
    </xf>
    <xf numFmtId="0" fontId="5" fillId="0" borderId="11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center" vertical="center" wrapText="1"/>
    </xf>
    <xf numFmtId="14" fontId="14" fillId="4" borderId="19" xfId="0" applyNumberFormat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left" vertical="center" wrapText="1"/>
    </xf>
    <xf numFmtId="14" fontId="14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18" fillId="6" borderId="24" xfId="1" applyFont="1" applyFill="1" applyBorder="1" applyAlignment="1" applyProtection="1">
      <alignment horizontal="center" vertical="center" wrapText="1"/>
      <protection locked="0"/>
    </xf>
    <xf numFmtId="0" fontId="14" fillId="4" borderId="19" xfId="0" applyFont="1" applyFill="1" applyBorder="1" applyAlignment="1">
      <alignment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11" fillId="4" borderId="24" xfId="0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vertical="center" wrapText="1"/>
    </xf>
    <xf numFmtId="0" fontId="15" fillId="4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/>
    <xf numFmtId="0" fontId="1" fillId="3" borderId="19" xfId="0" applyFont="1" applyFill="1" applyBorder="1"/>
    <xf numFmtId="0" fontId="1" fillId="3" borderId="26" xfId="0" applyFont="1" applyFill="1" applyBorder="1"/>
    <xf numFmtId="0" fontId="1" fillId="2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/>
    <xf numFmtId="0" fontId="5" fillId="0" borderId="38" xfId="0" applyFont="1" applyBorder="1"/>
    <xf numFmtId="0" fontId="11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0" fillId="0" borderId="46" xfId="0" applyFont="1" applyBorder="1" applyAlignment="1"/>
    <xf numFmtId="0" fontId="15" fillId="4" borderId="46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vertical="center"/>
    </xf>
    <xf numFmtId="0" fontId="2" fillId="0" borderId="30" xfId="0" applyFont="1" applyBorder="1" applyAlignment="1"/>
    <xf numFmtId="0" fontId="13" fillId="3" borderId="49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vertical="center"/>
    </xf>
    <xf numFmtId="0" fontId="0" fillId="4" borderId="51" xfId="0" applyFont="1" applyFill="1" applyBorder="1" applyAlignment="1">
      <alignment vertical="center"/>
    </xf>
    <xf numFmtId="0" fontId="0" fillId="4" borderId="52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0" fontId="18" fillId="6" borderId="40" xfId="1" applyFont="1" applyFill="1" applyBorder="1" applyAlignment="1" applyProtection="1">
      <alignment horizontal="center" vertical="center" wrapText="1"/>
      <protection locked="0"/>
    </xf>
    <xf numFmtId="0" fontId="18" fillId="6" borderId="54" xfId="1" applyFont="1" applyFill="1" applyBorder="1" applyAlignment="1" applyProtection="1">
      <alignment horizontal="center" vertical="center" wrapText="1"/>
      <protection locked="0"/>
    </xf>
    <xf numFmtId="0" fontId="18" fillId="6" borderId="47" xfId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/>
    <xf numFmtId="0" fontId="3" fillId="0" borderId="11" xfId="0" applyFont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0" fillId="4" borderId="32" xfId="0" applyFont="1" applyFill="1" applyBorder="1" applyAlignment="1">
      <alignment vertical="center"/>
    </xf>
    <xf numFmtId="0" fontId="16" fillId="4" borderId="55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vertical="center" wrapText="1"/>
    </xf>
    <xf numFmtId="0" fontId="15" fillId="4" borderId="33" xfId="0" applyFont="1" applyFill="1" applyBorder="1" applyAlignment="1">
      <alignment horizontal="left" vertical="center" wrapText="1"/>
    </xf>
    <xf numFmtId="0" fontId="18" fillId="6" borderId="56" xfId="1" applyFont="1" applyFill="1" applyBorder="1" applyAlignment="1" applyProtection="1">
      <alignment horizontal="center" vertical="center" wrapText="1"/>
      <protection locked="0"/>
    </xf>
    <xf numFmtId="0" fontId="11" fillId="3" borderId="45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left" vertical="center" wrapText="1"/>
    </xf>
    <xf numFmtId="0" fontId="15" fillId="4" borderId="57" xfId="0" applyFont="1" applyFill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164" fontId="20" fillId="8" borderId="4" xfId="0" applyNumberFormat="1" applyFont="1" applyFill="1" applyBorder="1" applyAlignment="1">
      <alignment horizontal="left" vertical="center"/>
    </xf>
    <xf numFmtId="164" fontId="20" fillId="12" borderId="4" xfId="0" applyNumberFormat="1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center"/>
    </xf>
    <xf numFmtId="0" fontId="19" fillId="0" borderId="22" xfId="0" applyFont="1" applyBorder="1"/>
    <xf numFmtId="0" fontId="19" fillId="0" borderId="23" xfId="0" applyFont="1" applyBorder="1"/>
    <xf numFmtId="0" fontId="1" fillId="2" borderId="20" xfId="0" applyFont="1" applyFill="1" applyBorder="1" applyAlignment="1">
      <alignment horizontal="center" vertical="center"/>
    </xf>
    <xf numFmtId="0" fontId="2" fillId="0" borderId="25" xfId="0" applyFont="1" applyBorder="1"/>
    <xf numFmtId="0" fontId="4" fillId="0" borderId="3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right" vertical="center"/>
    </xf>
    <xf numFmtId="0" fontId="2" fillId="7" borderId="17" xfId="0" applyFont="1" applyFill="1" applyBorder="1"/>
    <xf numFmtId="0" fontId="2" fillId="7" borderId="18" xfId="0" applyFont="1" applyFill="1" applyBorder="1"/>
    <xf numFmtId="0" fontId="3" fillId="7" borderId="16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2" fillId="5" borderId="3" xfId="0" applyFont="1" applyFill="1" applyBorder="1"/>
    <xf numFmtId="0" fontId="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 wrapText="1"/>
    </xf>
    <xf numFmtId="0" fontId="2" fillId="0" borderId="22" xfId="0" applyFont="1" applyBorder="1"/>
    <xf numFmtId="0" fontId="2" fillId="0" borderId="36" xfId="0" applyFont="1" applyBorder="1"/>
    <xf numFmtId="0" fontId="4" fillId="0" borderId="2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right" vertical="center"/>
    </xf>
    <xf numFmtId="0" fontId="7" fillId="7" borderId="39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2" fillId="0" borderId="23" xfId="0" applyFont="1" applyBorder="1"/>
    <xf numFmtId="0" fontId="8" fillId="0" borderId="1" xfId="0" applyFont="1" applyBorder="1" applyAlignment="1">
      <alignment horizontal="left" vertical="center"/>
    </xf>
    <xf numFmtId="0" fontId="2" fillId="0" borderId="50" xfId="0" applyFont="1" applyBorder="1"/>
    <xf numFmtId="0" fontId="10" fillId="0" borderId="2" xfId="0" applyFont="1" applyBorder="1" applyAlignment="1">
      <alignment horizontal="center" vertical="center"/>
    </xf>
    <xf numFmtId="0" fontId="2" fillId="0" borderId="51" xfId="0" applyFont="1" applyBorder="1"/>
    <xf numFmtId="0" fontId="21" fillId="12" borderId="4" xfId="0" applyFont="1" applyFill="1" applyBorder="1" applyAlignment="1">
      <alignment vertical="center"/>
    </xf>
    <xf numFmtId="0" fontId="22" fillId="12" borderId="4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20" fontId="16" fillId="8" borderId="0" xfId="0" applyNumberFormat="1" applyFont="1" applyFill="1" applyAlignment="1">
      <alignment vertical="center"/>
    </xf>
    <xf numFmtId="164" fontId="21" fillId="12" borderId="4" xfId="0" applyNumberFormat="1" applyFont="1" applyFill="1" applyBorder="1" applyAlignment="1">
      <alignment horizontal="left" vertical="center"/>
    </xf>
    <xf numFmtId="0" fontId="21" fillId="12" borderId="4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20" fontId="21" fillId="11" borderId="4" xfId="0" applyNumberFormat="1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center" vertical="center"/>
    </xf>
    <xf numFmtId="0" fontId="21" fillId="11" borderId="4" xfId="0" applyFont="1" applyFill="1" applyBorder="1" applyAlignment="1">
      <alignment horizontal="left" vertical="center"/>
    </xf>
    <xf numFmtId="20" fontId="16" fillId="11" borderId="4" xfId="0" applyNumberFormat="1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20" fontId="21" fillId="13" borderId="4" xfId="0" applyNumberFormat="1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left" vertical="center"/>
    </xf>
    <xf numFmtId="20" fontId="16" fillId="13" borderId="4" xfId="0" applyNumberFormat="1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5" fillId="9" borderId="4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47624</xdr:rowOff>
    </xdr:from>
    <xdr:to>
      <xdr:col>6</xdr:col>
      <xdr:colOff>1571626</xdr:colOff>
      <xdr:row>0</xdr:row>
      <xdr:rowOff>1100137</xdr:rowOff>
    </xdr:to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47624"/>
          <a:ext cx="1171576" cy="1052513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135964</xdr:colOff>
      <xdr:row>0</xdr:row>
      <xdr:rowOff>115871</xdr:rowOff>
    </xdr:from>
    <xdr:to>
      <xdr:col>1</xdr:col>
      <xdr:colOff>523875</xdr:colOff>
      <xdr:row>1</xdr:row>
      <xdr:rowOff>7142</xdr:rowOff>
    </xdr:to>
    <xdr:pic>
      <xdr:nvPicPr>
        <xdr:cNvPr id="6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64" y="1449371"/>
          <a:ext cx="1066567" cy="105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47624</xdr:rowOff>
    </xdr:from>
    <xdr:to>
      <xdr:col>6</xdr:col>
      <xdr:colOff>1247775</xdr:colOff>
      <xdr:row>0</xdr:row>
      <xdr:rowOff>1100137</xdr:rowOff>
    </xdr:to>
    <xdr:pic>
      <xdr:nvPicPr>
        <xdr:cNvPr id="5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0" y="47624"/>
          <a:ext cx="1181100" cy="1052513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135964</xdr:colOff>
      <xdr:row>0</xdr:row>
      <xdr:rowOff>115872</xdr:rowOff>
    </xdr:from>
    <xdr:to>
      <xdr:col>1</xdr:col>
      <xdr:colOff>495300</xdr:colOff>
      <xdr:row>0</xdr:row>
      <xdr:rowOff>1133476</xdr:rowOff>
    </xdr:to>
    <xdr:pic>
      <xdr:nvPicPr>
        <xdr:cNvPr id="6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64" y="115872"/>
          <a:ext cx="1035611" cy="1017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0</xdr:row>
      <xdr:rowOff>104774</xdr:rowOff>
    </xdr:from>
    <xdr:to>
      <xdr:col>6</xdr:col>
      <xdr:colOff>1228725</xdr:colOff>
      <xdr:row>0</xdr:row>
      <xdr:rowOff>1157287</xdr:rowOff>
    </xdr:to>
    <xdr:pic>
      <xdr:nvPicPr>
        <xdr:cNvPr id="5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15176" y="104774"/>
          <a:ext cx="1228724" cy="1052513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97865</xdr:colOff>
      <xdr:row>0</xdr:row>
      <xdr:rowOff>114300</xdr:rowOff>
    </xdr:from>
    <xdr:to>
      <xdr:col>1</xdr:col>
      <xdr:colOff>419100</xdr:colOff>
      <xdr:row>0</xdr:row>
      <xdr:rowOff>1209676</xdr:rowOff>
    </xdr:to>
    <xdr:pic>
      <xdr:nvPicPr>
        <xdr:cNvPr id="6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5" y="114300"/>
          <a:ext cx="997510" cy="109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2774156</xdr:colOff>
      <xdr:row>0</xdr:row>
      <xdr:rowOff>104774</xdr:rowOff>
    </xdr:from>
    <xdr:to>
      <xdr:col>6</xdr:col>
      <xdr:colOff>1228725</xdr:colOff>
      <xdr:row>0</xdr:row>
      <xdr:rowOff>1226344</xdr:rowOff>
    </xdr:to>
    <xdr:pic>
      <xdr:nvPicPr>
        <xdr:cNvPr id="5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03469" y="104774"/>
          <a:ext cx="1300162" cy="112157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97865</xdr:colOff>
      <xdr:row>0</xdr:row>
      <xdr:rowOff>114300</xdr:rowOff>
    </xdr:from>
    <xdr:to>
      <xdr:col>1</xdr:col>
      <xdr:colOff>511968</xdr:colOff>
      <xdr:row>0</xdr:row>
      <xdr:rowOff>1238250</xdr:rowOff>
    </xdr:to>
    <xdr:pic>
      <xdr:nvPicPr>
        <xdr:cNvPr id="6" name="Resim 5" descr="http://www.freelogovectors.net/wp-content/uploads/2019/01/t-c-genclik-ve-spor-bakanligi-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5" y="114300"/>
          <a:ext cx="1092759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"/>
  <sheetViews>
    <sheetView workbookViewId="0">
      <selection activeCell="J13" sqref="J13"/>
    </sheetView>
  </sheetViews>
  <sheetFormatPr defaultColWidth="14.42578125" defaultRowHeight="15" customHeight="1" x14ac:dyDescent="0.25"/>
  <cols>
    <col min="1" max="1" width="16.42578125" customWidth="1"/>
    <col min="2" max="2" width="23.85546875" customWidth="1"/>
    <col min="3" max="3" width="27.28515625" customWidth="1"/>
    <col min="4" max="4" width="23.85546875" customWidth="1"/>
    <col min="5" max="11" width="8.7109375" customWidth="1"/>
  </cols>
  <sheetData>
    <row r="1" spans="1:11" ht="21" customHeight="1" x14ac:dyDescent="0.25">
      <c r="A1" s="113" t="s">
        <v>46</v>
      </c>
      <c r="B1" s="110" t="s">
        <v>0</v>
      </c>
      <c r="C1" s="111"/>
      <c r="D1" s="112"/>
    </row>
    <row r="2" spans="1:11" ht="21" customHeight="1" thickBot="1" x14ac:dyDescent="0.3">
      <c r="A2" s="114"/>
      <c r="B2" s="55" t="s">
        <v>1</v>
      </c>
      <c r="C2" s="55" t="s">
        <v>2</v>
      </c>
      <c r="D2" s="56" t="s">
        <v>3</v>
      </c>
    </row>
    <row r="3" spans="1:11" ht="26.25" customHeight="1" thickBot="1" x14ac:dyDescent="0.3">
      <c r="A3" s="57" t="s">
        <v>4</v>
      </c>
      <c r="B3" s="58" t="s">
        <v>5</v>
      </c>
      <c r="C3" s="59" t="s">
        <v>50</v>
      </c>
      <c r="D3" s="60" t="s">
        <v>6</v>
      </c>
      <c r="E3" s="2"/>
      <c r="F3" s="2"/>
      <c r="G3" s="2"/>
      <c r="H3" s="2"/>
      <c r="I3" s="2"/>
      <c r="J3" s="2"/>
      <c r="K3" s="2"/>
    </row>
    <row r="4" spans="1:11" ht="26.25" customHeight="1" thickBot="1" x14ac:dyDescent="0.3">
      <c r="A4" s="57" t="s">
        <v>4</v>
      </c>
      <c r="B4" s="58" t="s">
        <v>48</v>
      </c>
      <c r="C4" s="59" t="s">
        <v>50</v>
      </c>
      <c r="D4" s="60" t="s">
        <v>49</v>
      </c>
    </row>
  </sheetData>
  <mergeCells count="2">
    <mergeCell ref="B1:D1"/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00"/>
  <sheetViews>
    <sheetView view="pageBreakPreview" zoomScaleNormal="80" zoomScaleSheetLayoutView="100" workbookViewId="0">
      <selection activeCell="N6" sqref="N6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7" customWidth="1"/>
    <col min="4" max="4" width="15" customWidth="1"/>
    <col min="5" max="5" width="24.5703125" bestFit="1" customWidth="1"/>
    <col min="6" max="6" width="38.7109375" customWidth="1"/>
    <col min="7" max="7" width="28.140625" customWidth="1"/>
    <col min="8" max="8" width="16" hidden="1" customWidth="1"/>
    <col min="9" max="9" width="17" hidden="1" customWidth="1"/>
    <col min="10" max="10" width="15" hidden="1" customWidth="1"/>
    <col min="11" max="11" width="30.7109375" hidden="1" customWidth="1"/>
  </cols>
  <sheetData>
    <row r="1" spans="1:11" ht="92.25" customHeight="1" x14ac:dyDescent="0.25">
      <c r="A1" s="115" t="s">
        <v>51</v>
      </c>
      <c r="B1" s="116"/>
      <c r="C1" s="116"/>
      <c r="D1" s="116"/>
      <c r="E1" s="116"/>
      <c r="F1" s="116"/>
      <c r="G1" s="116"/>
      <c r="H1" s="117"/>
      <c r="I1" s="3"/>
      <c r="J1" s="4"/>
      <c r="K1" s="5"/>
    </row>
    <row r="2" spans="1:11" ht="30.75" customHeight="1" x14ac:dyDescent="0.25">
      <c r="A2" s="125" t="s">
        <v>45</v>
      </c>
      <c r="B2" s="123"/>
      <c r="C2" s="124"/>
      <c r="D2" s="127" t="s">
        <v>7</v>
      </c>
      <c r="E2" s="124"/>
      <c r="F2" s="126" t="s">
        <v>8</v>
      </c>
      <c r="G2" s="124"/>
      <c r="H2" s="6"/>
      <c r="I2" s="7"/>
      <c r="J2" s="8"/>
      <c r="K2" s="9"/>
    </row>
    <row r="3" spans="1:11" ht="25.5" customHeight="1" x14ac:dyDescent="0.25">
      <c r="A3" s="131" t="s">
        <v>9</v>
      </c>
      <c r="B3" s="123"/>
      <c r="C3" s="124"/>
      <c r="D3" s="130" t="s">
        <v>4</v>
      </c>
      <c r="E3" s="124"/>
      <c r="F3" s="128" t="str">
        <f>H6</f>
        <v>GENÇ KADIN B</v>
      </c>
      <c r="G3" s="129"/>
      <c r="H3" s="10"/>
      <c r="I3" s="10"/>
      <c r="J3" s="11"/>
      <c r="K3" s="12"/>
    </row>
    <row r="4" spans="1:11" ht="29.25" customHeight="1" x14ac:dyDescent="0.25">
      <c r="A4" s="118" t="s">
        <v>10</v>
      </c>
      <c r="B4" s="119"/>
      <c r="C4" s="120"/>
      <c r="D4" s="121" t="s">
        <v>11</v>
      </c>
      <c r="E4" s="119"/>
      <c r="F4" s="120"/>
      <c r="G4" s="42" t="s">
        <v>52</v>
      </c>
      <c r="H4" s="85"/>
      <c r="I4" s="122" t="s">
        <v>12</v>
      </c>
      <c r="J4" s="123"/>
      <c r="K4" s="124"/>
    </row>
    <row r="5" spans="1:11" ht="30.75" customHeight="1" x14ac:dyDescent="0.25">
      <c r="A5" s="13" t="s">
        <v>13</v>
      </c>
      <c r="B5" s="13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15" t="s">
        <v>19</v>
      </c>
      <c r="H5" s="15" t="s">
        <v>20</v>
      </c>
      <c r="I5" s="16" t="s">
        <v>15</v>
      </c>
      <c r="J5" s="16" t="s">
        <v>16</v>
      </c>
      <c r="K5" s="16" t="s">
        <v>17</v>
      </c>
    </row>
    <row r="6" spans="1:11" ht="26.25" customHeight="1" x14ac:dyDescent="0.25">
      <c r="A6" s="17">
        <v>1</v>
      </c>
      <c r="B6" s="18"/>
      <c r="C6" s="19"/>
      <c r="D6" s="20"/>
      <c r="E6" s="21"/>
      <c r="F6" s="22" t="str">
        <f t="shared" ref="F6:F15" si="0">CONCATENATE(D$3,"-",D$4)</f>
        <v xml:space="preserve">SİVAS-Spor lisesi </v>
      </c>
      <c r="G6" s="43" t="s">
        <v>21</v>
      </c>
      <c r="H6" s="24" t="s">
        <v>22</v>
      </c>
      <c r="I6" s="1"/>
      <c r="J6" s="1"/>
      <c r="K6" s="25"/>
    </row>
    <row r="7" spans="1:11" ht="26.25" customHeight="1" x14ac:dyDescent="0.25">
      <c r="A7" s="17">
        <v>2</v>
      </c>
      <c r="B7" s="18"/>
      <c r="C7" s="19"/>
      <c r="D7" s="20"/>
      <c r="E7" s="21"/>
      <c r="F7" s="22" t="str">
        <f t="shared" si="0"/>
        <v xml:space="preserve">SİVAS-Spor lisesi </v>
      </c>
      <c r="G7" s="43" t="s">
        <v>23</v>
      </c>
      <c r="H7" s="24" t="s">
        <v>22</v>
      </c>
      <c r="I7" s="1"/>
      <c r="J7" s="1"/>
      <c r="K7" s="25"/>
    </row>
    <row r="8" spans="1:11" ht="26.25" customHeight="1" x14ac:dyDescent="0.25">
      <c r="A8" s="17">
        <v>3</v>
      </c>
      <c r="B8" s="18"/>
      <c r="C8" s="19"/>
      <c r="D8" s="20"/>
      <c r="E8" s="21"/>
      <c r="F8" s="22" t="str">
        <f t="shared" si="0"/>
        <v xml:space="preserve">SİVAS-Spor lisesi </v>
      </c>
      <c r="G8" s="43" t="s">
        <v>24</v>
      </c>
      <c r="H8" s="24" t="s">
        <v>22</v>
      </c>
      <c r="I8" s="1"/>
      <c r="J8" s="1"/>
      <c r="K8" s="25"/>
    </row>
    <row r="9" spans="1:11" ht="26.25" customHeight="1" x14ac:dyDescent="0.25">
      <c r="A9" s="17">
        <v>4</v>
      </c>
      <c r="B9" s="18"/>
      <c r="C9" s="19"/>
      <c r="D9" s="20"/>
      <c r="E9" s="21"/>
      <c r="F9" s="22" t="str">
        <f t="shared" si="0"/>
        <v xml:space="preserve">SİVAS-Spor lisesi </v>
      </c>
      <c r="G9" s="43" t="s">
        <v>25</v>
      </c>
      <c r="H9" s="24" t="s">
        <v>22</v>
      </c>
      <c r="I9" s="1"/>
      <c r="J9" s="1"/>
      <c r="K9" s="25"/>
    </row>
    <row r="10" spans="1:11" ht="26.25" customHeight="1" x14ac:dyDescent="0.25">
      <c r="A10" s="17">
        <v>5</v>
      </c>
      <c r="B10" s="18"/>
      <c r="C10" s="19"/>
      <c r="D10" s="20"/>
      <c r="E10" s="21"/>
      <c r="F10" s="22" t="str">
        <f t="shared" si="0"/>
        <v xml:space="preserve">SİVAS-Spor lisesi </v>
      </c>
      <c r="G10" s="43" t="s">
        <v>26</v>
      </c>
      <c r="H10" s="24" t="s">
        <v>22</v>
      </c>
      <c r="I10" s="1"/>
      <c r="J10" s="1"/>
      <c r="K10" s="25"/>
    </row>
    <row r="11" spans="1:11" ht="26.25" customHeight="1" x14ac:dyDescent="0.25">
      <c r="A11" s="17">
        <v>6</v>
      </c>
      <c r="B11" s="18"/>
      <c r="C11" s="19"/>
      <c r="D11" s="20"/>
      <c r="E11" s="21"/>
      <c r="F11" s="22" t="str">
        <f t="shared" si="0"/>
        <v xml:space="preserve">SİVAS-Spor lisesi </v>
      </c>
      <c r="G11" s="43" t="s">
        <v>28</v>
      </c>
      <c r="H11" s="24" t="s">
        <v>22</v>
      </c>
      <c r="I11" s="1"/>
      <c r="J11" s="1"/>
      <c r="K11" s="25"/>
    </row>
    <row r="12" spans="1:11" ht="26.25" customHeight="1" x14ac:dyDescent="0.25">
      <c r="A12" s="17">
        <v>7</v>
      </c>
      <c r="B12" s="18"/>
      <c r="C12" s="19"/>
      <c r="D12" s="20"/>
      <c r="E12" s="21"/>
      <c r="F12" s="22" t="str">
        <f t="shared" si="0"/>
        <v xml:space="preserve">SİVAS-Spor lisesi </v>
      </c>
      <c r="G12" s="43" t="s">
        <v>29</v>
      </c>
      <c r="H12" s="24" t="s">
        <v>22</v>
      </c>
      <c r="I12" s="1"/>
      <c r="J12" s="1"/>
      <c r="K12" s="25"/>
    </row>
    <row r="13" spans="1:11" ht="26.25" customHeight="1" x14ac:dyDescent="0.25">
      <c r="A13" s="17">
        <v>8</v>
      </c>
      <c r="B13" s="18"/>
      <c r="C13" s="19"/>
      <c r="D13" s="20"/>
      <c r="E13" s="21"/>
      <c r="F13" s="22" t="str">
        <f t="shared" si="0"/>
        <v xml:space="preserve">SİVAS-Spor lisesi </v>
      </c>
      <c r="G13" s="43" t="s">
        <v>27</v>
      </c>
      <c r="H13" s="24" t="s">
        <v>22</v>
      </c>
      <c r="I13" s="1"/>
      <c r="J13" s="1"/>
      <c r="K13" s="25"/>
    </row>
    <row r="14" spans="1:11" ht="26.25" customHeight="1" x14ac:dyDescent="0.25">
      <c r="A14" s="17">
        <v>9</v>
      </c>
      <c r="B14" s="18"/>
      <c r="C14" s="19"/>
      <c r="D14" s="20"/>
      <c r="E14" s="21"/>
      <c r="F14" s="22" t="str">
        <f t="shared" si="0"/>
        <v xml:space="preserve">SİVAS-Spor lisesi </v>
      </c>
      <c r="G14" s="43" t="s">
        <v>31</v>
      </c>
      <c r="H14" s="24" t="s">
        <v>22</v>
      </c>
      <c r="I14" s="1"/>
      <c r="J14" s="1"/>
      <c r="K14" s="25"/>
    </row>
    <row r="15" spans="1:11" ht="26.25" customHeight="1" x14ac:dyDescent="0.25">
      <c r="A15" s="17">
        <v>10</v>
      </c>
      <c r="B15" s="18"/>
      <c r="C15" s="19"/>
      <c r="D15" s="20"/>
      <c r="E15" s="21"/>
      <c r="F15" s="22" t="str">
        <f t="shared" si="0"/>
        <v xml:space="preserve">SİVAS-Spor lisesi </v>
      </c>
      <c r="G15" s="43" t="s">
        <v>30</v>
      </c>
      <c r="H15" s="24" t="s">
        <v>22</v>
      </c>
      <c r="I15" s="1"/>
      <c r="J15" s="1"/>
      <c r="K15" s="25"/>
    </row>
    <row r="16" spans="1:11" ht="26.25" hidden="1" customHeight="1" x14ac:dyDescent="0.25">
      <c r="A16" s="17">
        <v>11</v>
      </c>
      <c r="B16" s="26"/>
      <c r="C16" s="27"/>
      <c r="D16" s="28"/>
      <c r="E16" s="29"/>
      <c r="F16" s="22"/>
      <c r="G16" s="30" t="s">
        <v>32</v>
      </c>
      <c r="H16" s="24" t="s">
        <v>22</v>
      </c>
      <c r="I16" s="1"/>
      <c r="J16" s="1"/>
      <c r="K16" s="25"/>
    </row>
    <row r="17" spans="1:11" ht="26.25" hidden="1" customHeight="1" x14ac:dyDescent="0.25">
      <c r="A17" s="17">
        <v>12</v>
      </c>
      <c r="B17" s="26"/>
      <c r="C17" s="27"/>
      <c r="D17" s="28"/>
      <c r="E17" s="29"/>
      <c r="F17" s="22"/>
      <c r="G17" s="30" t="s">
        <v>32</v>
      </c>
      <c r="H17" s="24" t="s">
        <v>22</v>
      </c>
      <c r="I17" s="1"/>
      <c r="J17" s="1"/>
      <c r="K17" s="25"/>
    </row>
    <row r="18" spans="1:11" ht="26.25" hidden="1" customHeight="1" x14ac:dyDescent="0.25">
      <c r="A18" s="17">
        <v>13</v>
      </c>
      <c r="B18" s="26"/>
      <c r="C18" s="27"/>
      <c r="D18" s="28"/>
      <c r="E18" s="29"/>
      <c r="F18" s="22"/>
      <c r="G18" s="30" t="s">
        <v>32</v>
      </c>
      <c r="H18" s="24" t="s">
        <v>22</v>
      </c>
      <c r="I18" s="1"/>
      <c r="J18" s="1"/>
      <c r="K18" s="25"/>
    </row>
    <row r="19" spans="1:11" ht="26.25" hidden="1" customHeight="1" x14ac:dyDescent="0.25">
      <c r="A19" s="17">
        <v>14</v>
      </c>
      <c r="B19" s="26"/>
      <c r="C19" s="27"/>
      <c r="D19" s="28"/>
      <c r="E19" s="29"/>
      <c r="F19" s="22"/>
      <c r="G19" s="30" t="s">
        <v>32</v>
      </c>
      <c r="H19" s="24" t="s">
        <v>22</v>
      </c>
      <c r="I19" s="1"/>
      <c r="J19" s="1"/>
      <c r="K19" s="25"/>
    </row>
    <row r="20" spans="1:11" ht="26.25" hidden="1" customHeight="1" x14ac:dyDescent="0.25">
      <c r="A20" s="17">
        <v>15</v>
      </c>
      <c r="B20" s="26"/>
      <c r="C20" s="26"/>
      <c r="D20" s="31"/>
      <c r="E20" s="32"/>
      <c r="F20" s="22"/>
      <c r="G20" s="30" t="s">
        <v>32</v>
      </c>
      <c r="H20" s="24" t="s">
        <v>22</v>
      </c>
      <c r="I20" s="1"/>
      <c r="J20" s="1"/>
      <c r="K20" s="25"/>
    </row>
    <row r="21" spans="1:11" ht="26.25" hidden="1" customHeight="1" x14ac:dyDescent="0.25">
      <c r="A21" s="17">
        <v>16</v>
      </c>
      <c r="B21" s="18"/>
      <c r="C21" s="18"/>
      <c r="D21" s="33"/>
      <c r="E21" s="34"/>
      <c r="F21" s="22"/>
      <c r="G21" s="23" t="s">
        <v>32</v>
      </c>
      <c r="H21" s="24" t="s">
        <v>22</v>
      </c>
      <c r="I21" s="1"/>
      <c r="J21" s="1"/>
      <c r="K21" s="25"/>
    </row>
    <row r="22" spans="1:11" ht="22.5" customHeight="1" x14ac:dyDescent="0.25">
      <c r="A22" s="35"/>
      <c r="B22" s="36"/>
      <c r="C22" s="36"/>
      <c r="D22" s="36"/>
      <c r="E22" s="37" t="s">
        <v>33</v>
      </c>
      <c r="F22" s="38"/>
      <c r="G22" s="36"/>
      <c r="H22" s="36"/>
      <c r="I22" s="36"/>
      <c r="J22" s="36"/>
      <c r="K22" s="36"/>
    </row>
    <row r="23" spans="1:11" ht="22.5" customHeight="1" x14ac:dyDescent="0.25">
      <c r="A23" s="35"/>
      <c r="B23" s="36"/>
      <c r="C23" s="36"/>
      <c r="D23" s="36"/>
      <c r="E23" s="37" t="s">
        <v>3</v>
      </c>
      <c r="F23" s="38"/>
      <c r="G23" s="36"/>
      <c r="H23" s="36"/>
      <c r="I23" s="36"/>
      <c r="J23" s="36"/>
      <c r="K23" s="36"/>
    </row>
    <row r="24" spans="1:11" ht="22.5" customHeight="1" x14ac:dyDescent="0.25">
      <c r="A24" s="35"/>
      <c r="B24" s="36"/>
      <c r="C24" s="36"/>
      <c r="D24" s="36"/>
      <c r="E24" s="37" t="s">
        <v>2</v>
      </c>
      <c r="F24" s="38"/>
      <c r="G24" s="36"/>
      <c r="H24" s="36"/>
      <c r="I24" s="36"/>
      <c r="J24" s="36"/>
      <c r="K24" s="36"/>
    </row>
    <row r="25" spans="1:11" ht="14.25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4.25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4.25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4.25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4.25" customHeight="1" x14ac:dyDescent="0.2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4.25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4.25" customHeight="1" x14ac:dyDescent="0.2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4.25" customHeight="1" x14ac:dyDescent="0.25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4.25" customHeigh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4.25" customHeight="1" x14ac:dyDescent="0.25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4.25" customHeight="1" x14ac:dyDescent="0.25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4.25" customHeight="1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4.25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4.25" customHeight="1" x14ac:dyDescent="0.2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4.25" customHeigh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4.25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4.25" customHeight="1" x14ac:dyDescent="0.2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4.25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4.25" customHeight="1" x14ac:dyDescent="0.25">
      <c r="A43" s="35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4.25" customHeight="1" x14ac:dyDescent="0.25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4.25" customHeight="1" x14ac:dyDescent="0.2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4.25" customHeight="1" x14ac:dyDescent="0.25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4.25" customHeight="1" x14ac:dyDescent="0.25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4.25" customHeight="1" x14ac:dyDescent="0.25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4.25" customHeight="1" x14ac:dyDescent="0.2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4.25" customHeight="1" x14ac:dyDescent="0.2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4.2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4.25" customHeight="1" x14ac:dyDescent="0.2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4.25" customHeight="1" x14ac:dyDescent="0.2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4.25" customHeight="1" x14ac:dyDescent="0.2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4.25" customHeight="1" x14ac:dyDescent="0.2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4.25" customHeight="1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4.25" customHeight="1" x14ac:dyDescent="0.2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4.25" customHeight="1" x14ac:dyDescent="0.2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4.25" customHeight="1" x14ac:dyDescent="0.2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4.25" customHeight="1" x14ac:dyDescent="0.2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4.25" customHeight="1" x14ac:dyDescent="0.2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4.25" customHeight="1" x14ac:dyDescent="0.2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4.25" customHeight="1" x14ac:dyDescent="0.2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4.25" customHeight="1" x14ac:dyDescent="0.2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4.25" customHeight="1" x14ac:dyDescent="0.25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4.25" customHeight="1" x14ac:dyDescent="0.2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4.25" customHeight="1" x14ac:dyDescent="0.2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4.25" customHeight="1" x14ac:dyDescent="0.25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4.25" customHeight="1" x14ac:dyDescent="0.25">
      <c r="A69" s="35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4.25" customHeight="1" x14ac:dyDescent="0.25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4.25" customHeight="1" x14ac:dyDescent="0.25">
      <c r="A71" s="35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4.25" customHeight="1" x14ac:dyDescent="0.25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4.25" customHeight="1" x14ac:dyDescent="0.25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4.25" customHeight="1" x14ac:dyDescent="0.2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4.25" customHeight="1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4.25" customHeight="1" x14ac:dyDescent="0.2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4.25" customHeight="1" x14ac:dyDescent="0.2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4.25" customHeight="1" x14ac:dyDescent="0.2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4.25" customHeight="1" x14ac:dyDescent="0.2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4.25" customHeight="1" x14ac:dyDescent="0.25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4.25" customHeight="1" x14ac:dyDescent="0.25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4.25" customHeight="1" x14ac:dyDescent="0.25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4.25" customHeight="1" x14ac:dyDescent="0.25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4.25" customHeight="1" x14ac:dyDescent="0.25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4.25" customHeight="1" x14ac:dyDescent="0.25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4.25" customHeight="1" x14ac:dyDescent="0.25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4.25" customHeight="1" x14ac:dyDescent="0.25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4.25" customHeight="1" x14ac:dyDescent="0.25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4.25" customHeight="1" x14ac:dyDescent="0.25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4.25" customHeight="1" x14ac:dyDescent="0.25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4.25" customHeight="1" x14ac:dyDescent="0.25">
      <c r="A91" s="35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4.25" customHeight="1" x14ac:dyDescent="0.25">
      <c r="A92" s="35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4.25" customHeight="1" x14ac:dyDescent="0.25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4.25" customHeight="1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4.25" customHeight="1" x14ac:dyDescent="0.25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4.25" customHeight="1" x14ac:dyDescent="0.25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4.25" customHeight="1" x14ac:dyDescent="0.2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4.25" customHeight="1" x14ac:dyDescent="0.2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4.25" customHeight="1" x14ac:dyDescent="0.25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4.25" customHeight="1" x14ac:dyDescent="0.2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</sheetData>
  <autoFilter ref="E5:E24"/>
  <mergeCells count="10">
    <mergeCell ref="A1:H1"/>
    <mergeCell ref="A4:C4"/>
    <mergeCell ref="D4:F4"/>
    <mergeCell ref="I4:K4"/>
    <mergeCell ref="A2:C2"/>
    <mergeCell ref="F2:G2"/>
    <mergeCell ref="D2:E2"/>
    <mergeCell ref="F3:G3"/>
    <mergeCell ref="D3:E3"/>
    <mergeCell ref="A3:C3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4"/>
  <sheetViews>
    <sheetView view="pageBreakPreview" zoomScaleNormal="100" zoomScaleSheetLayoutView="100" workbookViewId="0">
      <selection activeCell="M2" sqref="M2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7.5703125" customWidth="1"/>
    <col min="4" max="4" width="14.28515625" customWidth="1"/>
    <col min="5" max="5" width="35.42578125" customWidth="1"/>
    <col min="6" max="6" width="35.140625" customWidth="1"/>
    <col min="7" max="7" width="24.5703125" customWidth="1"/>
    <col min="8" max="8" width="13.42578125" hidden="1" customWidth="1"/>
    <col min="9" max="9" width="17.5703125" hidden="1" customWidth="1"/>
    <col min="10" max="10" width="14.28515625" hidden="1" customWidth="1"/>
    <col min="11" max="11" width="35.42578125" hidden="1" customWidth="1"/>
  </cols>
  <sheetData>
    <row r="1" spans="1:11" ht="92.25" customHeight="1" thickBot="1" x14ac:dyDescent="0.3">
      <c r="A1" s="115" t="s">
        <v>51</v>
      </c>
      <c r="B1" s="116"/>
      <c r="C1" s="116"/>
      <c r="D1" s="116"/>
      <c r="E1" s="116"/>
      <c r="F1" s="116"/>
      <c r="G1" s="116"/>
      <c r="H1" s="117"/>
      <c r="I1" s="3"/>
      <c r="J1" s="4"/>
      <c r="K1" s="5"/>
    </row>
    <row r="2" spans="1:11" ht="30.75" customHeight="1" x14ac:dyDescent="0.25">
      <c r="A2" s="132" t="s">
        <v>45</v>
      </c>
      <c r="B2" s="133"/>
      <c r="C2" s="134"/>
      <c r="D2" s="135" t="s">
        <v>7</v>
      </c>
      <c r="E2" s="134"/>
      <c r="F2" s="138" t="s">
        <v>8</v>
      </c>
      <c r="G2" s="139"/>
      <c r="H2" s="86"/>
      <c r="I2" s="7"/>
      <c r="J2" s="8"/>
      <c r="K2" s="9"/>
    </row>
    <row r="3" spans="1:11" ht="25.5" customHeight="1" x14ac:dyDescent="0.25">
      <c r="A3" s="136" t="s">
        <v>9</v>
      </c>
      <c r="B3" s="123"/>
      <c r="C3" s="124"/>
      <c r="D3" s="130" t="s">
        <v>4</v>
      </c>
      <c r="E3" s="124"/>
      <c r="F3" s="140" t="str">
        <f>H6</f>
        <v>GENÇ ERKEK B</v>
      </c>
      <c r="G3" s="141"/>
      <c r="H3" s="10"/>
      <c r="I3" s="10"/>
      <c r="J3" s="11"/>
      <c r="K3" s="12"/>
    </row>
    <row r="4" spans="1:11" ht="29.25" customHeight="1" x14ac:dyDescent="0.25">
      <c r="A4" s="137" t="s">
        <v>10</v>
      </c>
      <c r="B4" s="119"/>
      <c r="C4" s="120"/>
      <c r="D4" s="121" t="s">
        <v>11</v>
      </c>
      <c r="E4" s="119"/>
      <c r="F4" s="120"/>
      <c r="G4" s="42" t="s">
        <v>52</v>
      </c>
      <c r="H4" s="85"/>
      <c r="I4" s="122" t="s">
        <v>12</v>
      </c>
      <c r="J4" s="123"/>
      <c r="K4" s="124"/>
    </row>
    <row r="5" spans="1:11" ht="26.25" thickBot="1" x14ac:dyDescent="0.3">
      <c r="A5" s="96" t="s">
        <v>13</v>
      </c>
      <c r="B5" s="97" t="s">
        <v>14</v>
      </c>
      <c r="C5" s="97" t="s">
        <v>15</v>
      </c>
      <c r="D5" s="98" t="s">
        <v>16</v>
      </c>
      <c r="E5" s="98" t="s">
        <v>17</v>
      </c>
      <c r="F5" s="98" t="s">
        <v>18</v>
      </c>
      <c r="G5" s="99" t="s">
        <v>19</v>
      </c>
      <c r="H5" s="87" t="s">
        <v>20</v>
      </c>
      <c r="I5" s="16" t="s">
        <v>15</v>
      </c>
      <c r="J5" s="16" t="s">
        <v>16</v>
      </c>
      <c r="K5" s="16" t="s">
        <v>17</v>
      </c>
    </row>
    <row r="6" spans="1:11" ht="33" customHeight="1" x14ac:dyDescent="0.25">
      <c r="A6" s="90">
        <v>1</v>
      </c>
      <c r="B6" s="91"/>
      <c r="C6" s="91"/>
      <c r="D6" s="92"/>
      <c r="E6" s="101"/>
      <c r="F6" s="94" t="str">
        <f t="shared" ref="F6:F21" si="0">CONCATENATE(D$3,"-",D$4)</f>
        <v xml:space="preserve">SİVAS-Spor lisesi </v>
      </c>
      <c r="G6" s="95" t="s">
        <v>21</v>
      </c>
      <c r="H6" s="88" t="s">
        <v>34</v>
      </c>
      <c r="I6" s="1"/>
      <c r="J6" s="1"/>
      <c r="K6" s="25"/>
    </row>
    <row r="7" spans="1:11" ht="33" customHeight="1" x14ac:dyDescent="0.25">
      <c r="A7" s="69">
        <v>2</v>
      </c>
      <c r="B7" s="19"/>
      <c r="C7" s="19"/>
      <c r="D7" s="20"/>
      <c r="E7" s="34"/>
      <c r="F7" s="22" t="str">
        <f t="shared" si="0"/>
        <v xml:space="preserve">SİVAS-Spor lisesi </v>
      </c>
      <c r="G7" s="82" t="s">
        <v>23</v>
      </c>
      <c r="H7" s="88" t="s">
        <v>34</v>
      </c>
      <c r="I7" s="1"/>
      <c r="J7" s="1"/>
      <c r="K7" s="25"/>
    </row>
    <row r="8" spans="1:11" ht="33" customHeight="1" x14ac:dyDescent="0.25">
      <c r="A8" s="69">
        <v>3</v>
      </c>
      <c r="B8" s="19"/>
      <c r="C8" s="19"/>
      <c r="D8" s="20"/>
      <c r="E8" s="34"/>
      <c r="F8" s="22" t="str">
        <f t="shared" si="0"/>
        <v xml:space="preserve">SİVAS-Spor lisesi </v>
      </c>
      <c r="G8" s="82" t="s">
        <v>24</v>
      </c>
      <c r="H8" s="88" t="s">
        <v>34</v>
      </c>
      <c r="I8" s="1"/>
      <c r="J8" s="1"/>
      <c r="K8" s="25"/>
    </row>
    <row r="9" spans="1:11" ht="33" customHeight="1" x14ac:dyDescent="0.25">
      <c r="A9" s="69">
        <v>4</v>
      </c>
      <c r="B9" s="19"/>
      <c r="C9" s="19"/>
      <c r="D9" s="20"/>
      <c r="E9" s="34"/>
      <c r="F9" s="22" t="str">
        <f t="shared" si="0"/>
        <v xml:space="preserve">SİVAS-Spor lisesi </v>
      </c>
      <c r="G9" s="82" t="s">
        <v>25</v>
      </c>
      <c r="H9" s="88" t="s">
        <v>34</v>
      </c>
      <c r="I9" s="1"/>
      <c r="J9" s="1"/>
      <c r="K9" s="25"/>
    </row>
    <row r="10" spans="1:11" ht="33" customHeight="1" x14ac:dyDescent="0.25">
      <c r="A10" s="69">
        <v>5</v>
      </c>
      <c r="B10" s="19"/>
      <c r="C10" s="19"/>
      <c r="D10" s="20"/>
      <c r="E10" s="34"/>
      <c r="F10" s="22" t="str">
        <f t="shared" si="0"/>
        <v xml:space="preserve">SİVAS-Spor lisesi </v>
      </c>
      <c r="G10" s="82" t="s">
        <v>35</v>
      </c>
      <c r="H10" s="88" t="s">
        <v>34</v>
      </c>
      <c r="I10" s="1"/>
      <c r="J10" s="1"/>
      <c r="K10" s="25"/>
    </row>
    <row r="11" spans="1:11" ht="33" customHeight="1" x14ac:dyDescent="0.25">
      <c r="A11" s="69">
        <v>6</v>
      </c>
      <c r="B11" s="19"/>
      <c r="C11" s="19"/>
      <c r="D11" s="20"/>
      <c r="E11" s="34"/>
      <c r="F11" s="22" t="str">
        <f t="shared" si="0"/>
        <v xml:space="preserve">SİVAS-Spor lisesi </v>
      </c>
      <c r="G11" s="82" t="s">
        <v>28</v>
      </c>
      <c r="H11" s="88" t="s">
        <v>34</v>
      </c>
      <c r="I11" s="1"/>
      <c r="J11" s="1"/>
      <c r="K11" s="25"/>
    </row>
    <row r="12" spans="1:11" ht="33" customHeight="1" x14ac:dyDescent="0.25">
      <c r="A12" s="69">
        <v>7</v>
      </c>
      <c r="B12" s="19"/>
      <c r="C12" s="19"/>
      <c r="D12" s="20"/>
      <c r="E12" s="34"/>
      <c r="F12" s="22" t="str">
        <f t="shared" si="0"/>
        <v xml:space="preserve">SİVAS-Spor lisesi </v>
      </c>
      <c r="G12" s="82" t="s">
        <v>29</v>
      </c>
      <c r="H12" s="88" t="s">
        <v>34</v>
      </c>
      <c r="I12" s="1"/>
      <c r="J12" s="1"/>
      <c r="K12" s="25"/>
    </row>
    <row r="13" spans="1:11" ht="33" customHeight="1" x14ac:dyDescent="0.25">
      <c r="A13" s="69">
        <v>8</v>
      </c>
      <c r="B13" s="19"/>
      <c r="C13" s="19"/>
      <c r="D13" s="20"/>
      <c r="E13" s="34"/>
      <c r="F13" s="22" t="str">
        <f t="shared" si="0"/>
        <v xml:space="preserve">SİVAS-Spor lisesi </v>
      </c>
      <c r="G13" s="82" t="s">
        <v>27</v>
      </c>
      <c r="H13" s="88" t="s">
        <v>34</v>
      </c>
      <c r="I13" s="1"/>
      <c r="J13" s="1"/>
      <c r="K13" s="25"/>
    </row>
    <row r="14" spans="1:11" ht="33" customHeight="1" x14ac:dyDescent="0.25">
      <c r="A14" s="69">
        <v>9</v>
      </c>
      <c r="B14" s="19"/>
      <c r="C14" s="19"/>
      <c r="D14" s="20"/>
      <c r="E14" s="34"/>
      <c r="F14" s="22" t="str">
        <f t="shared" si="0"/>
        <v xml:space="preserve">SİVAS-Spor lisesi </v>
      </c>
      <c r="G14" s="82" t="s">
        <v>31</v>
      </c>
      <c r="H14" s="88" t="s">
        <v>34</v>
      </c>
      <c r="I14" s="1"/>
      <c r="J14" s="1"/>
      <c r="K14" s="25"/>
    </row>
    <row r="15" spans="1:11" ht="33" customHeight="1" thickBot="1" x14ac:dyDescent="0.3">
      <c r="A15" s="72">
        <v>10</v>
      </c>
      <c r="B15" s="103"/>
      <c r="C15" s="103"/>
      <c r="D15" s="104"/>
      <c r="E15" s="105"/>
      <c r="F15" s="106" t="str">
        <f t="shared" si="0"/>
        <v xml:space="preserve">SİVAS-Spor lisesi </v>
      </c>
      <c r="G15" s="84" t="s">
        <v>30</v>
      </c>
      <c r="H15" s="88" t="s">
        <v>34</v>
      </c>
      <c r="I15" s="1"/>
      <c r="J15" s="1"/>
      <c r="K15" s="25"/>
    </row>
    <row r="16" spans="1:11" ht="33" hidden="1" customHeight="1" x14ac:dyDescent="0.25">
      <c r="A16" s="100">
        <v>11</v>
      </c>
      <c r="B16" s="91"/>
      <c r="C16" s="91"/>
      <c r="D16" s="92"/>
      <c r="E16" s="101"/>
      <c r="F16" s="94" t="str">
        <f t="shared" si="0"/>
        <v xml:space="preserve">SİVAS-Spor lisesi </v>
      </c>
      <c r="G16" s="102" t="s">
        <v>32</v>
      </c>
      <c r="H16" s="40" t="s">
        <v>34</v>
      </c>
      <c r="I16" s="1"/>
      <c r="J16" s="1"/>
      <c r="K16" s="25"/>
    </row>
    <row r="17" spans="1:11" ht="33" hidden="1" customHeight="1" x14ac:dyDescent="0.25">
      <c r="A17" s="39">
        <v>12</v>
      </c>
      <c r="B17" s="18"/>
      <c r="C17" s="19"/>
      <c r="D17" s="20"/>
      <c r="E17" s="21"/>
      <c r="F17" s="22" t="str">
        <f t="shared" si="0"/>
        <v xml:space="preserve">SİVAS-Spor lisesi </v>
      </c>
      <c r="G17" s="23" t="s">
        <v>32</v>
      </c>
      <c r="H17" s="40" t="s">
        <v>34</v>
      </c>
      <c r="I17" s="1"/>
      <c r="J17" s="1"/>
      <c r="K17" s="25"/>
    </row>
    <row r="18" spans="1:11" ht="33" hidden="1" customHeight="1" x14ac:dyDescent="0.25">
      <c r="A18" s="39">
        <v>13</v>
      </c>
      <c r="B18" s="18"/>
      <c r="C18" s="19"/>
      <c r="D18" s="20"/>
      <c r="E18" s="21"/>
      <c r="F18" s="22" t="str">
        <f t="shared" si="0"/>
        <v xml:space="preserve">SİVAS-Spor lisesi </v>
      </c>
      <c r="G18" s="23" t="s">
        <v>32</v>
      </c>
      <c r="H18" s="40" t="s">
        <v>34</v>
      </c>
      <c r="I18" s="1"/>
      <c r="J18" s="1"/>
      <c r="K18" s="25"/>
    </row>
    <row r="19" spans="1:11" ht="33" hidden="1" customHeight="1" x14ac:dyDescent="0.25">
      <c r="A19" s="39">
        <v>14</v>
      </c>
      <c r="B19" s="18"/>
      <c r="C19" s="19"/>
      <c r="D19" s="20"/>
      <c r="E19" s="21"/>
      <c r="F19" s="22" t="str">
        <f t="shared" si="0"/>
        <v xml:space="preserve">SİVAS-Spor lisesi </v>
      </c>
      <c r="G19" s="23" t="s">
        <v>32</v>
      </c>
      <c r="H19" s="40" t="s">
        <v>34</v>
      </c>
      <c r="I19" s="1"/>
      <c r="J19" s="1"/>
      <c r="K19" s="25"/>
    </row>
    <row r="20" spans="1:11" ht="27" hidden="1" customHeight="1" x14ac:dyDescent="0.25">
      <c r="A20" s="39">
        <v>15</v>
      </c>
      <c r="B20" s="18"/>
      <c r="C20" s="18"/>
      <c r="D20" s="33"/>
      <c r="E20" s="34"/>
      <c r="F20" s="22" t="str">
        <f t="shared" si="0"/>
        <v xml:space="preserve">SİVAS-Spor lisesi </v>
      </c>
      <c r="G20" s="23" t="s">
        <v>32</v>
      </c>
      <c r="H20" s="40" t="s">
        <v>34</v>
      </c>
      <c r="I20" s="1"/>
      <c r="J20" s="1"/>
      <c r="K20" s="25"/>
    </row>
    <row r="21" spans="1:11" ht="27" hidden="1" customHeight="1" x14ac:dyDescent="0.25">
      <c r="A21" s="39">
        <v>16</v>
      </c>
      <c r="B21" s="18"/>
      <c r="C21" s="18"/>
      <c r="D21" s="33"/>
      <c r="E21" s="34"/>
      <c r="F21" s="22" t="str">
        <f t="shared" si="0"/>
        <v xml:space="preserve">SİVAS-Spor lisesi </v>
      </c>
      <c r="G21" s="23" t="s">
        <v>32</v>
      </c>
      <c r="H21" s="40" t="s">
        <v>34</v>
      </c>
      <c r="I21" s="1"/>
      <c r="J21" s="1"/>
      <c r="K21" s="25"/>
    </row>
    <row r="22" spans="1:11" ht="20.25" customHeight="1" x14ac:dyDescent="0.25">
      <c r="E22" s="37" t="s">
        <v>33</v>
      </c>
      <c r="F22" s="38"/>
    </row>
    <row r="23" spans="1:11" ht="20.25" customHeight="1" x14ac:dyDescent="0.25">
      <c r="E23" s="37" t="s">
        <v>3</v>
      </c>
      <c r="F23" s="38"/>
    </row>
    <row r="24" spans="1:11" ht="20.25" customHeight="1" x14ac:dyDescent="0.25">
      <c r="E24" s="37" t="s">
        <v>2</v>
      </c>
      <c r="F24" s="38"/>
    </row>
  </sheetData>
  <autoFilter ref="E5:E24"/>
  <mergeCells count="10">
    <mergeCell ref="I4:K4"/>
    <mergeCell ref="A1:H1"/>
    <mergeCell ref="A2:C2"/>
    <mergeCell ref="D2:E2"/>
    <mergeCell ref="A3:C3"/>
    <mergeCell ref="D3:E3"/>
    <mergeCell ref="A4:C4"/>
    <mergeCell ref="D4:F4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  <pageSetUpPr fitToPage="1"/>
  </sheetPr>
  <dimension ref="A1:K29"/>
  <sheetViews>
    <sheetView view="pageBreakPreview" zoomScaleNormal="100" zoomScaleSheetLayoutView="100" workbookViewId="0">
      <selection activeCell="M12" sqref="M12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7.5703125" customWidth="1"/>
    <col min="4" max="4" width="18.42578125" customWidth="1"/>
    <col min="5" max="5" width="24.5703125" bestFit="1" customWidth="1"/>
    <col min="6" max="6" width="40.85546875" customWidth="1"/>
    <col min="7" max="7" width="26.42578125" customWidth="1"/>
    <col min="8" max="11" width="15.85546875" hidden="1" customWidth="1"/>
    <col min="12" max="12" width="15.85546875" customWidth="1"/>
  </cols>
  <sheetData>
    <row r="1" spans="1:11" ht="100.5" customHeight="1" thickBot="1" x14ac:dyDescent="0.3">
      <c r="A1" s="115" t="s">
        <v>51</v>
      </c>
      <c r="B1" s="116"/>
      <c r="C1" s="116"/>
      <c r="D1" s="116"/>
      <c r="E1" s="116"/>
      <c r="F1" s="116"/>
      <c r="G1" s="116"/>
      <c r="H1" s="117"/>
      <c r="I1" s="3"/>
      <c r="J1" s="4"/>
      <c r="K1" s="5"/>
    </row>
    <row r="2" spans="1:11" ht="30.75" customHeight="1" x14ac:dyDescent="0.25">
      <c r="A2" s="132" t="s">
        <v>45</v>
      </c>
      <c r="B2" s="133"/>
      <c r="C2" s="134"/>
      <c r="D2" s="135" t="s">
        <v>7</v>
      </c>
      <c r="E2" s="134"/>
      <c r="F2" s="138" t="s">
        <v>8</v>
      </c>
      <c r="G2" s="139"/>
      <c r="H2" s="75"/>
      <c r="I2" s="7"/>
      <c r="J2" s="8"/>
      <c r="K2" s="9"/>
    </row>
    <row r="3" spans="1:11" ht="25.5" customHeight="1" thickBot="1" x14ac:dyDescent="0.3">
      <c r="A3" s="136" t="s">
        <v>9</v>
      </c>
      <c r="B3" s="123"/>
      <c r="C3" s="124"/>
      <c r="D3" s="130" t="s">
        <v>4</v>
      </c>
      <c r="E3" s="124"/>
      <c r="F3" s="140" t="str">
        <f>H6</f>
        <v>GENÇ KADIN A</v>
      </c>
      <c r="G3" s="143"/>
      <c r="H3" s="66"/>
      <c r="I3" s="10"/>
      <c r="J3" s="11"/>
      <c r="K3" s="12"/>
    </row>
    <row r="4" spans="1:11" ht="29.25" customHeight="1" thickBot="1" x14ac:dyDescent="0.3">
      <c r="A4" s="137" t="s">
        <v>10</v>
      </c>
      <c r="B4" s="119"/>
      <c r="C4" s="120"/>
      <c r="D4" s="121" t="s">
        <v>11</v>
      </c>
      <c r="E4" s="119"/>
      <c r="F4" s="119"/>
      <c r="G4" s="42" t="s">
        <v>52</v>
      </c>
      <c r="H4" s="76"/>
      <c r="I4" s="142" t="s">
        <v>12</v>
      </c>
      <c r="J4" s="123"/>
      <c r="K4" s="124"/>
    </row>
    <row r="5" spans="1:11" ht="25.5" x14ac:dyDescent="0.25">
      <c r="A5" s="67" t="s">
        <v>13</v>
      </c>
      <c r="B5" s="13" t="s">
        <v>14</v>
      </c>
      <c r="C5" s="13" t="s">
        <v>15</v>
      </c>
      <c r="D5" s="14" t="s">
        <v>16</v>
      </c>
      <c r="E5" s="14" t="s">
        <v>17</v>
      </c>
      <c r="F5" s="14" t="s">
        <v>18</v>
      </c>
      <c r="G5" s="68" t="s">
        <v>19</v>
      </c>
      <c r="H5" s="77" t="s">
        <v>20</v>
      </c>
      <c r="I5" s="61" t="s">
        <v>15</v>
      </c>
      <c r="J5" s="16" t="s">
        <v>16</v>
      </c>
      <c r="K5" s="16" t="s">
        <v>17</v>
      </c>
    </row>
    <row r="6" spans="1:11" ht="33" customHeight="1" x14ac:dyDescent="0.25">
      <c r="A6" s="69">
        <v>1</v>
      </c>
      <c r="B6" s="19"/>
      <c r="C6" s="19"/>
      <c r="D6" s="20"/>
      <c r="E6" s="41"/>
      <c r="F6" s="22" t="str">
        <f t="shared" ref="F6:F26" si="0">CONCATENATE(D$3,"-",D$4)</f>
        <v xml:space="preserve">SİVAS-Spor lisesi </v>
      </c>
      <c r="G6" s="82" t="s">
        <v>21</v>
      </c>
      <c r="H6" s="78" t="s">
        <v>36</v>
      </c>
      <c r="I6" s="62"/>
      <c r="J6" s="1"/>
      <c r="K6" s="25"/>
    </row>
    <row r="7" spans="1:11" ht="33" customHeight="1" x14ac:dyDescent="0.25">
      <c r="A7" s="69">
        <v>2</v>
      </c>
      <c r="B7" s="19"/>
      <c r="C7" s="19"/>
      <c r="D7" s="20"/>
      <c r="E7" s="41"/>
      <c r="F7" s="22" t="str">
        <f t="shared" si="0"/>
        <v xml:space="preserve">SİVAS-Spor lisesi </v>
      </c>
      <c r="G7" s="82" t="s">
        <v>23</v>
      </c>
      <c r="H7" s="78" t="s">
        <v>36</v>
      </c>
      <c r="I7" s="62"/>
      <c r="J7" s="1"/>
      <c r="K7" s="25"/>
    </row>
    <row r="8" spans="1:11" ht="33" customHeight="1" x14ac:dyDescent="0.25">
      <c r="A8" s="69">
        <v>3</v>
      </c>
      <c r="B8" s="19"/>
      <c r="C8" s="19"/>
      <c r="D8" s="20"/>
      <c r="E8" s="41"/>
      <c r="F8" s="22" t="str">
        <f t="shared" si="0"/>
        <v xml:space="preserve">SİVAS-Spor lisesi </v>
      </c>
      <c r="G8" s="82" t="s">
        <v>37</v>
      </c>
      <c r="H8" s="78" t="s">
        <v>36</v>
      </c>
      <c r="I8" s="62"/>
      <c r="J8" s="1"/>
      <c r="K8" s="25"/>
    </row>
    <row r="9" spans="1:11" ht="33" customHeight="1" x14ac:dyDescent="0.25">
      <c r="A9" s="69">
        <v>4</v>
      </c>
      <c r="B9" s="19"/>
      <c r="C9" s="19"/>
      <c r="D9" s="20"/>
      <c r="E9" s="41"/>
      <c r="F9" s="22" t="str">
        <f t="shared" si="0"/>
        <v xml:space="preserve">SİVAS-Spor lisesi </v>
      </c>
      <c r="G9" s="82" t="s">
        <v>24</v>
      </c>
      <c r="H9" s="78" t="s">
        <v>36</v>
      </c>
      <c r="I9" s="62"/>
      <c r="J9" s="1"/>
      <c r="K9" s="25"/>
    </row>
    <row r="10" spans="1:11" ht="33" customHeight="1" x14ac:dyDescent="0.25">
      <c r="A10" s="69">
        <v>5</v>
      </c>
      <c r="B10" s="19"/>
      <c r="C10" s="19"/>
      <c r="D10" s="20"/>
      <c r="E10" s="41"/>
      <c r="F10" s="22" t="str">
        <f t="shared" si="0"/>
        <v xml:space="preserve">SİVAS-Spor lisesi </v>
      </c>
      <c r="G10" s="82" t="s">
        <v>25</v>
      </c>
      <c r="H10" s="78" t="s">
        <v>36</v>
      </c>
      <c r="I10" s="62"/>
      <c r="J10" s="1"/>
      <c r="K10" s="25"/>
    </row>
    <row r="11" spans="1:11" ht="33" customHeight="1" x14ac:dyDescent="0.25">
      <c r="A11" s="69">
        <v>6</v>
      </c>
      <c r="B11" s="19"/>
      <c r="C11" s="19"/>
      <c r="D11" s="20"/>
      <c r="E11" s="41"/>
      <c r="F11" s="22" t="str">
        <f t="shared" si="0"/>
        <v xml:space="preserve">SİVAS-Spor lisesi </v>
      </c>
      <c r="G11" s="82" t="s">
        <v>26</v>
      </c>
      <c r="H11" s="78" t="s">
        <v>36</v>
      </c>
      <c r="I11" s="62"/>
      <c r="J11" s="1"/>
      <c r="K11" s="25"/>
    </row>
    <row r="12" spans="1:11" ht="33" customHeight="1" x14ac:dyDescent="0.25">
      <c r="A12" s="69">
        <v>7</v>
      </c>
      <c r="B12" s="19"/>
      <c r="C12" s="19"/>
      <c r="D12" s="20"/>
      <c r="E12" s="41"/>
      <c r="F12" s="22" t="str">
        <f t="shared" si="0"/>
        <v xml:space="preserve">SİVAS-Spor lisesi </v>
      </c>
      <c r="G12" s="82" t="s">
        <v>38</v>
      </c>
      <c r="H12" s="78" t="s">
        <v>36</v>
      </c>
      <c r="I12" s="62"/>
      <c r="J12" s="1"/>
      <c r="K12" s="25"/>
    </row>
    <row r="13" spans="1:11" ht="33" customHeight="1" x14ac:dyDescent="0.25">
      <c r="A13" s="69">
        <v>8</v>
      </c>
      <c r="B13" s="19"/>
      <c r="C13" s="19"/>
      <c r="D13" s="20"/>
      <c r="E13" s="41"/>
      <c r="F13" s="22" t="str">
        <f t="shared" si="0"/>
        <v xml:space="preserve">SİVAS-Spor lisesi </v>
      </c>
      <c r="G13" s="82" t="s">
        <v>29</v>
      </c>
      <c r="H13" s="78" t="s">
        <v>36</v>
      </c>
      <c r="I13" s="62"/>
      <c r="J13" s="1"/>
      <c r="K13" s="25"/>
    </row>
    <row r="14" spans="1:11" ht="33" customHeight="1" x14ac:dyDescent="0.25">
      <c r="A14" s="69">
        <v>9</v>
      </c>
      <c r="B14" s="19"/>
      <c r="C14" s="19"/>
      <c r="D14" s="20"/>
      <c r="E14" s="41"/>
      <c r="F14" s="22" t="str">
        <f t="shared" si="0"/>
        <v xml:space="preserve">SİVAS-Spor lisesi </v>
      </c>
      <c r="G14" s="82" t="s">
        <v>39</v>
      </c>
      <c r="H14" s="78" t="s">
        <v>36</v>
      </c>
      <c r="I14" s="62"/>
      <c r="J14" s="1"/>
      <c r="K14" s="25"/>
    </row>
    <row r="15" spans="1:11" ht="33" customHeight="1" x14ac:dyDescent="0.25">
      <c r="A15" s="69">
        <v>10</v>
      </c>
      <c r="B15" s="19"/>
      <c r="C15" s="19"/>
      <c r="D15" s="20"/>
      <c r="E15" s="41"/>
      <c r="F15" s="22" t="str">
        <f t="shared" si="0"/>
        <v xml:space="preserve">SİVAS-Spor lisesi </v>
      </c>
      <c r="G15" s="82" t="s">
        <v>27</v>
      </c>
      <c r="H15" s="78" t="s">
        <v>36</v>
      </c>
      <c r="I15" s="62"/>
      <c r="J15" s="1"/>
      <c r="K15" s="25"/>
    </row>
    <row r="16" spans="1:11" ht="33" customHeight="1" x14ac:dyDescent="0.25">
      <c r="A16" s="69">
        <v>11</v>
      </c>
      <c r="B16" s="19"/>
      <c r="C16" s="19"/>
      <c r="D16" s="20"/>
      <c r="E16" s="41"/>
      <c r="F16" s="22" t="str">
        <f t="shared" si="0"/>
        <v xml:space="preserve">SİVAS-Spor lisesi </v>
      </c>
      <c r="G16" s="82" t="s">
        <v>28</v>
      </c>
      <c r="H16" s="78" t="s">
        <v>36</v>
      </c>
      <c r="I16" s="62"/>
      <c r="J16" s="1"/>
      <c r="K16" s="25"/>
    </row>
    <row r="17" spans="1:11" ht="33" customHeight="1" x14ac:dyDescent="0.25">
      <c r="A17" s="69">
        <v>12</v>
      </c>
      <c r="B17" s="19"/>
      <c r="C17" s="19"/>
      <c r="D17" s="20"/>
      <c r="E17" s="41"/>
      <c r="F17" s="22" t="str">
        <f t="shared" si="0"/>
        <v xml:space="preserve">SİVAS-Spor lisesi </v>
      </c>
      <c r="G17" s="82" t="s">
        <v>40</v>
      </c>
      <c r="H17" s="78" t="s">
        <v>36</v>
      </c>
      <c r="I17" s="62"/>
      <c r="J17" s="1"/>
      <c r="K17" s="25"/>
    </row>
    <row r="18" spans="1:11" ht="33" customHeight="1" x14ac:dyDescent="0.25">
      <c r="A18" s="69">
        <v>13</v>
      </c>
      <c r="B18" s="19"/>
      <c r="C18" s="19"/>
      <c r="D18" s="20"/>
      <c r="E18" s="41"/>
      <c r="F18" s="22" t="str">
        <f t="shared" si="0"/>
        <v xml:space="preserve">SİVAS-Spor lisesi </v>
      </c>
      <c r="G18" s="82" t="s">
        <v>31</v>
      </c>
      <c r="H18" s="78" t="s">
        <v>36</v>
      </c>
      <c r="I18" s="62"/>
      <c r="J18" s="1"/>
      <c r="K18" s="25"/>
    </row>
    <row r="19" spans="1:11" ht="33" customHeight="1" x14ac:dyDescent="0.25">
      <c r="A19" s="69">
        <v>14</v>
      </c>
      <c r="B19" s="19"/>
      <c r="C19" s="19"/>
      <c r="D19" s="20"/>
      <c r="E19" s="41"/>
      <c r="F19" s="22" t="str">
        <f t="shared" si="0"/>
        <v xml:space="preserve">SİVAS-Spor lisesi </v>
      </c>
      <c r="G19" s="82" t="s">
        <v>30</v>
      </c>
      <c r="H19" s="78" t="s">
        <v>36</v>
      </c>
      <c r="I19" s="62"/>
      <c r="J19" s="1"/>
      <c r="K19" s="25"/>
    </row>
    <row r="20" spans="1:11" ht="33" customHeight="1" x14ac:dyDescent="0.25">
      <c r="A20" s="69">
        <v>16</v>
      </c>
      <c r="B20" s="19"/>
      <c r="C20" s="19"/>
      <c r="D20" s="20"/>
      <c r="E20" s="41"/>
      <c r="F20" s="22" t="str">
        <f t="shared" si="0"/>
        <v xml:space="preserve">SİVAS-Spor lisesi </v>
      </c>
      <c r="G20" s="83" t="s">
        <v>47</v>
      </c>
      <c r="H20" s="78" t="s">
        <v>36</v>
      </c>
      <c r="I20" s="62"/>
      <c r="J20" s="1"/>
      <c r="K20" s="25"/>
    </row>
    <row r="21" spans="1:11" ht="33" customHeight="1" x14ac:dyDescent="0.25">
      <c r="A21" s="69">
        <v>17</v>
      </c>
      <c r="B21" s="19"/>
      <c r="C21" s="19"/>
      <c r="D21" s="20"/>
      <c r="E21" s="41"/>
      <c r="F21" s="22" t="str">
        <f t="shared" si="0"/>
        <v xml:space="preserve">SİVAS-Spor lisesi </v>
      </c>
      <c r="G21" s="83" t="s">
        <v>41</v>
      </c>
      <c r="H21" s="78" t="s">
        <v>36</v>
      </c>
      <c r="I21" s="62"/>
      <c r="J21" s="1"/>
      <c r="K21" s="25"/>
    </row>
    <row r="22" spans="1:11" ht="33" customHeight="1" x14ac:dyDescent="0.25">
      <c r="A22" s="69">
        <v>18</v>
      </c>
      <c r="B22" s="19"/>
      <c r="C22" s="19"/>
      <c r="D22" s="20"/>
      <c r="E22" s="41"/>
      <c r="F22" s="22" t="str">
        <f t="shared" si="0"/>
        <v xml:space="preserve">SİVAS-Spor lisesi </v>
      </c>
      <c r="G22" s="83" t="s">
        <v>41</v>
      </c>
      <c r="H22" s="78" t="s">
        <v>36</v>
      </c>
      <c r="I22" s="62"/>
      <c r="J22" s="1"/>
      <c r="K22" s="25"/>
    </row>
    <row r="23" spans="1:11" ht="33" customHeight="1" x14ac:dyDescent="0.25">
      <c r="A23" s="69">
        <v>19</v>
      </c>
      <c r="B23" s="19"/>
      <c r="C23" s="19"/>
      <c r="D23" s="20"/>
      <c r="E23" s="41"/>
      <c r="F23" s="22" t="str">
        <f t="shared" si="0"/>
        <v xml:space="preserve">SİVAS-Spor lisesi </v>
      </c>
      <c r="G23" s="83" t="s">
        <v>41</v>
      </c>
      <c r="H23" s="78" t="s">
        <v>36</v>
      </c>
      <c r="I23" s="62"/>
      <c r="J23" s="1"/>
      <c r="K23" s="25"/>
    </row>
    <row r="24" spans="1:11" ht="33" customHeight="1" x14ac:dyDescent="0.25">
      <c r="A24" s="70">
        <v>20</v>
      </c>
      <c r="B24" s="27"/>
      <c r="C24" s="27"/>
      <c r="D24" s="31"/>
      <c r="E24" s="44"/>
      <c r="F24" s="45" t="str">
        <f t="shared" si="0"/>
        <v xml:space="preserve">SİVAS-Spor lisesi </v>
      </c>
      <c r="G24" s="83" t="s">
        <v>41</v>
      </c>
      <c r="H24" s="79" t="s">
        <v>36</v>
      </c>
      <c r="I24" s="63"/>
      <c r="J24" s="46"/>
      <c r="K24" s="47"/>
    </row>
    <row r="25" spans="1:11" ht="33" customHeight="1" x14ac:dyDescent="0.25">
      <c r="A25" s="71">
        <v>21</v>
      </c>
      <c r="B25" s="48"/>
      <c r="C25" s="48"/>
      <c r="D25" s="49"/>
      <c r="E25" s="50"/>
      <c r="F25" s="51" t="str">
        <f t="shared" si="0"/>
        <v xml:space="preserve">SİVAS-Spor lisesi </v>
      </c>
      <c r="G25" s="82" t="s">
        <v>41</v>
      </c>
      <c r="H25" s="80" t="s">
        <v>36</v>
      </c>
      <c r="I25" s="64"/>
      <c r="J25" s="52"/>
      <c r="K25" s="53"/>
    </row>
    <row r="26" spans="1:11" ht="35.25" customHeight="1" thickBot="1" x14ac:dyDescent="0.3">
      <c r="A26" s="72">
        <v>22</v>
      </c>
      <c r="B26" s="73"/>
      <c r="C26" s="73"/>
      <c r="D26" s="73"/>
      <c r="E26" s="73"/>
      <c r="F26" s="74" t="str">
        <f t="shared" si="0"/>
        <v xml:space="preserve">SİVAS-Spor lisesi </v>
      </c>
      <c r="G26" s="84" t="s">
        <v>41</v>
      </c>
      <c r="H26" s="81" t="s">
        <v>36</v>
      </c>
      <c r="I26" s="65"/>
      <c r="J26" s="54"/>
      <c r="K26" s="54"/>
    </row>
    <row r="27" spans="1:11" x14ac:dyDescent="0.25">
      <c r="E27" s="37" t="s">
        <v>33</v>
      </c>
      <c r="F27" s="38"/>
    </row>
    <row r="28" spans="1:11" x14ac:dyDescent="0.25">
      <c r="E28" s="37" t="s">
        <v>3</v>
      </c>
      <c r="F28" s="38"/>
    </row>
    <row r="29" spans="1:11" ht="15" customHeight="1" x14ac:dyDescent="0.25">
      <c r="E29" s="37" t="s">
        <v>2</v>
      </c>
    </row>
  </sheetData>
  <autoFilter ref="E5:E28"/>
  <mergeCells count="10">
    <mergeCell ref="I4:K4"/>
    <mergeCell ref="A1:H1"/>
    <mergeCell ref="A2:C2"/>
    <mergeCell ref="D2:E2"/>
    <mergeCell ref="A3:C3"/>
    <mergeCell ref="D3:E3"/>
    <mergeCell ref="A4:C4"/>
    <mergeCell ref="D4:F4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0"/>
  <sheetViews>
    <sheetView view="pageBreakPreview" zoomScaleNormal="90" zoomScaleSheetLayoutView="100" workbookViewId="0">
      <selection activeCell="M11" sqref="M11"/>
    </sheetView>
  </sheetViews>
  <sheetFormatPr defaultColWidth="14.42578125" defaultRowHeight="15" customHeight="1" x14ac:dyDescent="0.25"/>
  <cols>
    <col min="1" max="1" width="10.140625" customWidth="1"/>
    <col min="2" max="2" width="9.28515625" customWidth="1"/>
    <col min="3" max="3" width="17.42578125" customWidth="1"/>
    <col min="4" max="4" width="14.42578125" customWidth="1"/>
    <col min="5" max="5" width="33.140625" customWidth="1"/>
    <col min="6" max="6" width="40.28515625" customWidth="1"/>
    <col min="7" max="7" width="24.28515625" customWidth="1"/>
    <col min="8" max="8" width="16" hidden="1" customWidth="1"/>
    <col min="9" max="9" width="17.42578125" hidden="1" customWidth="1"/>
    <col min="10" max="10" width="14.5703125" hidden="1" customWidth="1"/>
    <col min="11" max="11" width="29.85546875" hidden="1" customWidth="1"/>
  </cols>
  <sheetData>
    <row r="1" spans="1:11" ht="100.5" customHeight="1" thickBot="1" x14ac:dyDescent="0.3">
      <c r="A1" s="115" t="s">
        <v>51</v>
      </c>
      <c r="B1" s="116"/>
      <c r="C1" s="116"/>
      <c r="D1" s="116"/>
      <c r="E1" s="116"/>
      <c r="F1" s="116"/>
      <c r="G1" s="116"/>
      <c r="H1" s="117"/>
      <c r="I1" s="3"/>
      <c r="J1" s="4"/>
      <c r="K1" s="5"/>
    </row>
    <row r="2" spans="1:11" ht="30.75" customHeight="1" x14ac:dyDescent="0.25">
      <c r="A2" s="132" t="s">
        <v>45</v>
      </c>
      <c r="B2" s="133"/>
      <c r="C2" s="134"/>
      <c r="D2" s="135" t="s">
        <v>42</v>
      </c>
      <c r="E2" s="134"/>
      <c r="F2" s="138" t="s">
        <v>8</v>
      </c>
      <c r="G2" s="139"/>
      <c r="H2" s="86"/>
      <c r="I2" s="7"/>
      <c r="J2" s="8"/>
      <c r="K2" s="9"/>
    </row>
    <row r="3" spans="1:11" ht="30" customHeight="1" x14ac:dyDescent="0.25">
      <c r="A3" s="136" t="s">
        <v>9</v>
      </c>
      <c r="B3" s="123"/>
      <c r="C3" s="124"/>
      <c r="D3" s="130" t="s">
        <v>42</v>
      </c>
      <c r="E3" s="124"/>
      <c r="F3" s="140" t="str">
        <f>H6</f>
        <v>GENÇ ERKEK A</v>
      </c>
      <c r="G3" s="141"/>
      <c r="H3" s="10"/>
      <c r="I3" s="10"/>
      <c r="J3" s="11"/>
      <c r="K3" s="12"/>
    </row>
    <row r="4" spans="1:11" ht="29.25" customHeight="1" x14ac:dyDescent="0.25">
      <c r="A4" s="137" t="s">
        <v>10</v>
      </c>
      <c r="B4" s="119"/>
      <c r="C4" s="120"/>
      <c r="D4" s="121"/>
      <c r="E4" s="119"/>
      <c r="F4" s="120"/>
      <c r="G4" s="107" t="s">
        <v>52</v>
      </c>
      <c r="H4" s="85"/>
      <c r="I4" s="122" t="s">
        <v>12</v>
      </c>
      <c r="J4" s="123"/>
      <c r="K4" s="124"/>
    </row>
    <row r="5" spans="1:11" ht="33.75" customHeight="1" thickBot="1" x14ac:dyDescent="0.3">
      <c r="A5" s="96" t="s">
        <v>13</v>
      </c>
      <c r="B5" s="97" t="s">
        <v>14</v>
      </c>
      <c r="C5" s="97" t="s">
        <v>15</v>
      </c>
      <c r="D5" s="98" t="s">
        <v>16</v>
      </c>
      <c r="E5" s="98" t="s">
        <v>17</v>
      </c>
      <c r="F5" s="98" t="s">
        <v>18</v>
      </c>
      <c r="G5" s="99" t="s">
        <v>19</v>
      </c>
      <c r="H5" s="87" t="s">
        <v>20</v>
      </c>
      <c r="I5" s="16" t="s">
        <v>15</v>
      </c>
      <c r="J5" s="16" t="s">
        <v>16</v>
      </c>
      <c r="K5" s="16" t="s">
        <v>17</v>
      </c>
    </row>
    <row r="6" spans="1:11" ht="30.75" customHeight="1" x14ac:dyDescent="0.25">
      <c r="A6" s="90">
        <v>1</v>
      </c>
      <c r="B6" s="91"/>
      <c r="C6" s="91"/>
      <c r="D6" s="92"/>
      <c r="E6" s="93"/>
      <c r="F6" s="94" t="str">
        <f t="shared" ref="F6:F27" si="0">CONCATENATE(D$3,"-",D$4)</f>
        <v>Sivas -</v>
      </c>
      <c r="G6" s="95" t="s">
        <v>21</v>
      </c>
      <c r="H6" s="88" t="s">
        <v>43</v>
      </c>
      <c r="I6" s="1"/>
      <c r="J6" s="1"/>
      <c r="K6" s="25"/>
    </row>
    <row r="7" spans="1:11" ht="30.75" customHeight="1" x14ac:dyDescent="0.25">
      <c r="A7" s="69">
        <v>2</v>
      </c>
      <c r="B7" s="19"/>
      <c r="C7" s="19"/>
      <c r="D7" s="20"/>
      <c r="E7" s="41"/>
      <c r="F7" s="22" t="str">
        <f t="shared" si="0"/>
        <v>Sivas -</v>
      </c>
      <c r="G7" s="82" t="s">
        <v>23</v>
      </c>
      <c r="H7" s="88" t="s">
        <v>43</v>
      </c>
      <c r="I7" s="1"/>
      <c r="J7" s="1"/>
      <c r="K7" s="25"/>
    </row>
    <row r="8" spans="1:11" ht="30.75" customHeight="1" x14ac:dyDescent="0.25">
      <c r="A8" s="69">
        <v>3</v>
      </c>
      <c r="B8" s="19"/>
      <c r="C8" s="19"/>
      <c r="D8" s="20"/>
      <c r="E8" s="41"/>
      <c r="F8" s="22" t="str">
        <f t="shared" si="0"/>
        <v>Sivas -</v>
      </c>
      <c r="G8" s="82" t="s">
        <v>37</v>
      </c>
      <c r="H8" s="88" t="s">
        <v>43</v>
      </c>
      <c r="I8" s="1"/>
      <c r="J8" s="1"/>
      <c r="K8" s="25"/>
    </row>
    <row r="9" spans="1:11" ht="30.75" customHeight="1" x14ac:dyDescent="0.25">
      <c r="A9" s="69">
        <v>4</v>
      </c>
      <c r="B9" s="19"/>
      <c r="C9" s="19"/>
      <c r="D9" s="20"/>
      <c r="E9" s="41"/>
      <c r="F9" s="22" t="str">
        <f t="shared" si="0"/>
        <v>Sivas -</v>
      </c>
      <c r="G9" s="82" t="s">
        <v>24</v>
      </c>
      <c r="H9" s="88" t="s">
        <v>43</v>
      </c>
      <c r="I9" s="1"/>
      <c r="J9" s="1"/>
      <c r="K9" s="25"/>
    </row>
    <row r="10" spans="1:11" ht="30.75" customHeight="1" x14ac:dyDescent="0.25">
      <c r="A10" s="69">
        <v>5</v>
      </c>
      <c r="B10" s="19"/>
      <c r="C10" s="19"/>
      <c r="D10" s="20"/>
      <c r="E10" s="41"/>
      <c r="F10" s="22" t="str">
        <f t="shared" si="0"/>
        <v>Sivas -</v>
      </c>
      <c r="G10" s="82" t="s">
        <v>25</v>
      </c>
      <c r="H10" s="88" t="s">
        <v>43</v>
      </c>
      <c r="I10" s="1"/>
      <c r="J10" s="1"/>
      <c r="K10" s="25"/>
    </row>
    <row r="11" spans="1:11" ht="30.75" customHeight="1" x14ac:dyDescent="0.25">
      <c r="A11" s="69">
        <v>6</v>
      </c>
      <c r="B11" s="19"/>
      <c r="C11" s="19"/>
      <c r="D11" s="20"/>
      <c r="E11" s="41"/>
      <c r="F11" s="22" t="str">
        <f t="shared" si="0"/>
        <v>Sivas -</v>
      </c>
      <c r="G11" s="82" t="s">
        <v>44</v>
      </c>
      <c r="H11" s="88" t="s">
        <v>43</v>
      </c>
      <c r="I11" s="1"/>
      <c r="J11" s="1"/>
      <c r="K11" s="25"/>
    </row>
    <row r="12" spans="1:11" ht="30.75" customHeight="1" x14ac:dyDescent="0.25">
      <c r="A12" s="69">
        <v>7</v>
      </c>
      <c r="B12" s="19"/>
      <c r="C12" s="19"/>
      <c r="D12" s="20"/>
      <c r="E12" s="41"/>
      <c r="F12" s="22" t="str">
        <f t="shared" si="0"/>
        <v>Sivas -</v>
      </c>
      <c r="G12" s="82" t="s">
        <v>35</v>
      </c>
      <c r="H12" s="88" t="s">
        <v>43</v>
      </c>
      <c r="I12" s="1"/>
      <c r="J12" s="1"/>
      <c r="K12" s="25"/>
    </row>
    <row r="13" spans="1:11" ht="30.75" customHeight="1" x14ac:dyDescent="0.25">
      <c r="A13" s="69">
        <v>8</v>
      </c>
      <c r="B13" s="19"/>
      <c r="C13" s="19"/>
      <c r="D13" s="20"/>
      <c r="E13" s="41"/>
      <c r="F13" s="22" t="str">
        <f t="shared" si="0"/>
        <v>Sivas -</v>
      </c>
      <c r="G13" s="82" t="s">
        <v>38</v>
      </c>
      <c r="H13" s="88" t="s">
        <v>43</v>
      </c>
      <c r="I13" s="1"/>
      <c r="J13" s="1"/>
      <c r="K13" s="25"/>
    </row>
    <row r="14" spans="1:11" ht="30.75" customHeight="1" x14ac:dyDescent="0.25">
      <c r="A14" s="69">
        <v>9</v>
      </c>
      <c r="B14" s="19"/>
      <c r="C14" s="19"/>
      <c r="D14" s="20"/>
      <c r="E14" s="41"/>
      <c r="F14" s="22" t="str">
        <f t="shared" si="0"/>
        <v>Sivas -</v>
      </c>
      <c r="G14" s="82" t="s">
        <v>29</v>
      </c>
      <c r="H14" s="88" t="s">
        <v>43</v>
      </c>
      <c r="I14" s="1"/>
      <c r="J14" s="1"/>
      <c r="K14" s="25"/>
    </row>
    <row r="15" spans="1:11" ht="30.75" customHeight="1" x14ac:dyDescent="0.25">
      <c r="A15" s="69">
        <v>10</v>
      </c>
      <c r="B15" s="19"/>
      <c r="C15" s="19"/>
      <c r="D15" s="20"/>
      <c r="E15" s="41"/>
      <c r="F15" s="22" t="str">
        <f t="shared" si="0"/>
        <v>Sivas -</v>
      </c>
      <c r="G15" s="82" t="s">
        <v>39</v>
      </c>
      <c r="H15" s="88" t="s">
        <v>43</v>
      </c>
      <c r="I15" s="1"/>
      <c r="J15" s="1"/>
      <c r="K15" s="25"/>
    </row>
    <row r="16" spans="1:11" ht="30.75" customHeight="1" x14ac:dyDescent="0.25">
      <c r="A16" s="69">
        <v>11</v>
      </c>
      <c r="B16" s="19"/>
      <c r="C16" s="19"/>
      <c r="D16" s="20"/>
      <c r="E16" s="41"/>
      <c r="F16" s="22" t="str">
        <f t="shared" si="0"/>
        <v>Sivas -</v>
      </c>
      <c r="G16" s="82" t="s">
        <v>27</v>
      </c>
      <c r="H16" s="88" t="s">
        <v>43</v>
      </c>
      <c r="I16" s="1"/>
      <c r="J16" s="1"/>
      <c r="K16" s="25"/>
    </row>
    <row r="17" spans="1:11" ht="30.75" customHeight="1" x14ac:dyDescent="0.25">
      <c r="A17" s="69">
        <v>12</v>
      </c>
      <c r="B17" s="19"/>
      <c r="C17" s="19"/>
      <c r="D17" s="20"/>
      <c r="E17" s="41"/>
      <c r="F17" s="22" t="str">
        <f t="shared" si="0"/>
        <v>Sivas -</v>
      </c>
      <c r="G17" s="82" t="s">
        <v>28</v>
      </c>
      <c r="H17" s="88" t="s">
        <v>43</v>
      </c>
      <c r="I17" s="1"/>
      <c r="J17" s="1"/>
      <c r="K17" s="25"/>
    </row>
    <row r="18" spans="1:11" ht="30.75" customHeight="1" x14ac:dyDescent="0.25">
      <c r="A18" s="69">
        <v>13</v>
      </c>
      <c r="B18" s="19"/>
      <c r="C18" s="19"/>
      <c r="D18" s="20"/>
      <c r="E18" s="41"/>
      <c r="F18" s="22" t="str">
        <f t="shared" si="0"/>
        <v>Sivas -</v>
      </c>
      <c r="G18" s="82" t="s">
        <v>40</v>
      </c>
      <c r="H18" s="88" t="s">
        <v>43</v>
      </c>
      <c r="I18" s="1"/>
      <c r="J18" s="1"/>
      <c r="K18" s="25"/>
    </row>
    <row r="19" spans="1:11" ht="30.75" customHeight="1" x14ac:dyDescent="0.25">
      <c r="A19" s="69">
        <v>14</v>
      </c>
      <c r="B19" s="19"/>
      <c r="C19" s="19"/>
      <c r="D19" s="20"/>
      <c r="E19" s="41"/>
      <c r="F19" s="22" t="str">
        <f t="shared" si="0"/>
        <v>Sivas -</v>
      </c>
      <c r="G19" s="82" t="s">
        <v>31</v>
      </c>
      <c r="H19" s="88" t="s">
        <v>43</v>
      </c>
      <c r="I19" s="1"/>
      <c r="J19" s="1"/>
      <c r="K19" s="25"/>
    </row>
    <row r="20" spans="1:11" ht="30.75" customHeight="1" x14ac:dyDescent="0.25">
      <c r="A20" s="69">
        <v>15</v>
      </c>
      <c r="B20" s="19"/>
      <c r="C20" s="19"/>
      <c r="D20" s="20"/>
      <c r="E20" s="41"/>
      <c r="F20" s="22" t="str">
        <f t="shared" si="0"/>
        <v>Sivas -</v>
      </c>
      <c r="G20" s="82" t="s">
        <v>30</v>
      </c>
      <c r="H20" s="88" t="s">
        <v>43</v>
      </c>
      <c r="I20" s="1"/>
      <c r="J20" s="1"/>
      <c r="K20" s="25"/>
    </row>
    <row r="21" spans="1:11" ht="30.75" customHeight="1" x14ac:dyDescent="0.25">
      <c r="A21" s="69">
        <v>17</v>
      </c>
      <c r="B21" s="19"/>
      <c r="C21" s="19"/>
      <c r="D21" s="20"/>
      <c r="E21" s="41"/>
      <c r="F21" s="22" t="str">
        <f t="shared" si="0"/>
        <v>Sivas -</v>
      </c>
      <c r="G21" s="83" t="s">
        <v>47</v>
      </c>
      <c r="H21" s="88" t="s">
        <v>43</v>
      </c>
      <c r="I21" s="1"/>
      <c r="J21" s="1"/>
      <c r="K21" s="25"/>
    </row>
    <row r="22" spans="1:11" ht="30.75" customHeight="1" x14ac:dyDescent="0.25">
      <c r="A22" s="69">
        <v>18</v>
      </c>
      <c r="B22" s="19"/>
      <c r="C22" s="19"/>
      <c r="D22" s="20"/>
      <c r="E22" s="41"/>
      <c r="F22" s="22" t="str">
        <f t="shared" si="0"/>
        <v>Sivas -</v>
      </c>
      <c r="G22" s="83" t="s">
        <v>41</v>
      </c>
      <c r="H22" s="88" t="s">
        <v>43</v>
      </c>
      <c r="I22" s="1"/>
      <c r="J22" s="1"/>
      <c r="K22" s="25"/>
    </row>
    <row r="23" spans="1:11" ht="30.75" customHeight="1" x14ac:dyDescent="0.25">
      <c r="A23" s="69">
        <v>19</v>
      </c>
      <c r="B23" s="19"/>
      <c r="C23" s="19"/>
      <c r="D23" s="20"/>
      <c r="E23" s="41"/>
      <c r="F23" s="22" t="str">
        <f t="shared" si="0"/>
        <v>Sivas -</v>
      </c>
      <c r="G23" s="83" t="s">
        <v>41</v>
      </c>
      <c r="H23" s="88" t="s">
        <v>43</v>
      </c>
      <c r="I23" s="1"/>
      <c r="J23" s="1"/>
      <c r="K23" s="25"/>
    </row>
    <row r="24" spans="1:11" ht="30.75" customHeight="1" x14ac:dyDescent="0.25">
      <c r="A24" s="69">
        <v>20</v>
      </c>
      <c r="B24" s="19"/>
      <c r="C24" s="19"/>
      <c r="D24" s="20"/>
      <c r="E24" s="41"/>
      <c r="F24" s="22" t="str">
        <f t="shared" si="0"/>
        <v>Sivas -</v>
      </c>
      <c r="G24" s="83" t="s">
        <v>41</v>
      </c>
      <c r="H24" s="88" t="s">
        <v>43</v>
      </c>
      <c r="I24" s="1"/>
      <c r="J24" s="1"/>
      <c r="K24" s="25"/>
    </row>
    <row r="25" spans="1:11" ht="30.75" customHeight="1" x14ac:dyDescent="0.25">
      <c r="A25" s="69">
        <v>21</v>
      </c>
      <c r="B25" s="19"/>
      <c r="C25" s="19"/>
      <c r="D25" s="33"/>
      <c r="E25" s="41"/>
      <c r="F25" s="22" t="str">
        <f t="shared" si="0"/>
        <v>Sivas -</v>
      </c>
      <c r="G25" s="83" t="s">
        <v>41</v>
      </c>
      <c r="H25" s="88" t="s">
        <v>43</v>
      </c>
      <c r="I25" s="1"/>
      <c r="J25" s="1"/>
      <c r="K25" s="25"/>
    </row>
    <row r="26" spans="1:11" ht="30.75" customHeight="1" x14ac:dyDescent="0.25">
      <c r="A26" s="70">
        <v>22</v>
      </c>
      <c r="B26" s="27"/>
      <c r="C26" s="27"/>
      <c r="D26" s="31"/>
      <c r="E26" s="44"/>
      <c r="F26" s="45" t="str">
        <f t="shared" si="0"/>
        <v>Sivas -</v>
      </c>
      <c r="G26" s="83" t="s">
        <v>41</v>
      </c>
      <c r="H26" s="89" t="s">
        <v>43</v>
      </c>
      <c r="I26" s="46"/>
      <c r="J26" s="46"/>
      <c r="K26" s="47"/>
    </row>
    <row r="27" spans="1:11" ht="30.75" customHeight="1" thickBot="1" x14ac:dyDescent="0.3">
      <c r="A27" s="72">
        <v>23</v>
      </c>
      <c r="B27" s="73"/>
      <c r="C27" s="73"/>
      <c r="D27" s="73"/>
      <c r="E27" s="73"/>
      <c r="F27" s="74" t="str">
        <f t="shared" si="0"/>
        <v>Sivas -</v>
      </c>
      <c r="G27" s="84" t="s">
        <v>41</v>
      </c>
      <c r="H27" s="65"/>
      <c r="I27" s="54"/>
      <c r="J27" s="54"/>
      <c r="K27" s="54"/>
    </row>
    <row r="28" spans="1:11" ht="21" customHeight="1" x14ac:dyDescent="0.25">
      <c r="E28" s="37" t="s">
        <v>33</v>
      </c>
      <c r="F28" s="38"/>
    </row>
    <row r="29" spans="1:11" ht="21" customHeight="1" x14ac:dyDescent="0.25">
      <c r="E29" s="37" t="s">
        <v>3</v>
      </c>
      <c r="F29" s="38"/>
    </row>
    <row r="30" spans="1:11" ht="15" customHeight="1" x14ac:dyDescent="0.25">
      <c r="E30" s="37" t="s">
        <v>2</v>
      </c>
    </row>
  </sheetData>
  <autoFilter ref="E5:E29"/>
  <mergeCells count="10">
    <mergeCell ref="A1:H1"/>
    <mergeCell ref="I4:K4"/>
    <mergeCell ref="A2:C2"/>
    <mergeCell ref="A3:C3"/>
    <mergeCell ref="A4:C4"/>
    <mergeCell ref="D4:F4"/>
    <mergeCell ref="D3:E3"/>
    <mergeCell ref="F3:G3"/>
    <mergeCell ref="D2:E2"/>
    <mergeCell ref="F2:G2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67"/>
  <sheetViews>
    <sheetView tabSelected="1" view="pageBreakPreview" zoomScaleNormal="100" zoomScaleSheetLayoutView="100" workbookViewId="0">
      <selection activeCell="H11" sqref="H11"/>
    </sheetView>
  </sheetViews>
  <sheetFormatPr defaultRowHeight="15.75" x14ac:dyDescent="0.25"/>
  <cols>
    <col min="1" max="4" width="11.28515625" style="147" customWidth="1"/>
    <col min="5" max="5" width="58.42578125" style="147" bestFit="1" customWidth="1"/>
    <col min="6" max="6" width="16" style="147" customWidth="1"/>
    <col min="7" max="7" width="9.140625" style="146"/>
    <col min="8" max="8" width="9.140625" style="147"/>
    <col min="9" max="11" width="0" style="147" hidden="1" customWidth="1"/>
    <col min="12" max="16384" width="9.140625" style="147"/>
  </cols>
  <sheetData>
    <row r="1" spans="1:11" ht="16.5" customHeight="1" x14ac:dyDescent="0.25">
      <c r="A1" s="144"/>
      <c r="B1" s="144"/>
      <c r="C1" s="145" t="s">
        <v>53</v>
      </c>
      <c r="D1" s="144"/>
      <c r="E1" s="144"/>
      <c r="F1" s="144"/>
      <c r="I1" s="148">
        <v>1.3888888888888888E-2</v>
      </c>
      <c r="J1" s="148">
        <v>6.9444444444444441E-3</v>
      </c>
      <c r="K1" s="148">
        <v>6.9444444444444447E-4</v>
      </c>
    </row>
    <row r="2" spans="1:11" ht="16.5" customHeight="1" x14ac:dyDescent="0.25">
      <c r="A2" s="144"/>
      <c r="B2" s="144"/>
      <c r="C2" s="144"/>
      <c r="D2" s="145" t="s">
        <v>82</v>
      </c>
      <c r="E2" s="144"/>
      <c r="F2" s="144"/>
      <c r="I2" s="148">
        <v>1.3888888888888888E-2</v>
      </c>
      <c r="J2" s="148">
        <v>6.9444444444444441E-3</v>
      </c>
      <c r="K2" s="148">
        <v>6.9444444444444441E-3</v>
      </c>
    </row>
    <row r="3" spans="1:11" ht="16.5" customHeight="1" x14ac:dyDescent="0.25">
      <c r="A3" s="144"/>
      <c r="B3" s="144"/>
      <c r="C3" s="144"/>
      <c r="D3" s="144"/>
      <c r="E3" s="145" t="s">
        <v>54</v>
      </c>
      <c r="F3" s="144"/>
      <c r="I3" s="148">
        <v>1.3888888888888888E-2</v>
      </c>
      <c r="J3" s="148">
        <v>6.9444444444444441E-3</v>
      </c>
      <c r="K3" s="148">
        <v>6.9444444444444441E-3</v>
      </c>
    </row>
    <row r="4" spans="1:11" ht="16.5" customHeight="1" x14ac:dyDescent="0.25">
      <c r="A4" s="144"/>
      <c r="B4" s="144"/>
      <c r="C4" s="144"/>
      <c r="D4" s="144"/>
      <c r="E4" s="149">
        <v>43508</v>
      </c>
      <c r="F4" s="144"/>
      <c r="I4" s="148">
        <v>1.3888888888888888E-2</v>
      </c>
      <c r="J4" s="148">
        <v>6.9444444444444441E-3</v>
      </c>
      <c r="K4" s="148">
        <v>6.9444444444444441E-3</v>
      </c>
    </row>
    <row r="5" spans="1:11" ht="16.5" customHeight="1" x14ac:dyDescent="0.25">
      <c r="A5" s="144"/>
      <c r="B5" s="144"/>
      <c r="C5" s="144"/>
      <c r="D5" s="150" t="s">
        <v>83</v>
      </c>
      <c r="E5" s="150" t="s">
        <v>84</v>
      </c>
      <c r="F5" s="144"/>
      <c r="I5" s="148">
        <v>1.3888888888888888E-2</v>
      </c>
      <c r="J5" s="148">
        <v>6.9444444444444441E-3</v>
      </c>
    </row>
    <row r="6" spans="1:11" ht="16.5" customHeight="1" x14ac:dyDescent="0.25">
      <c r="A6" s="144"/>
      <c r="B6" s="144"/>
      <c r="C6" s="144"/>
      <c r="D6" s="150" t="s">
        <v>85</v>
      </c>
      <c r="E6" s="150" t="s">
        <v>86</v>
      </c>
      <c r="F6" s="144"/>
    </row>
    <row r="7" spans="1:11" ht="16.5" customHeight="1" x14ac:dyDescent="0.25">
      <c r="A7" s="144"/>
      <c r="B7" s="144"/>
      <c r="C7" s="144"/>
      <c r="D7" s="150" t="s">
        <v>87</v>
      </c>
      <c r="E7" s="150" t="s">
        <v>88</v>
      </c>
      <c r="F7" s="144"/>
    </row>
    <row r="8" spans="1:11" ht="17.25" customHeight="1" x14ac:dyDescent="0.25">
      <c r="A8" s="144"/>
      <c r="B8" s="144"/>
      <c r="C8" s="144"/>
      <c r="D8" s="144"/>
      <c r="E8" s="109">
        <v>43509</v>
      </c>
      <c r="F8" s="144"/>
    </row>
    <row r="9" spans="1:11" s="152" customFormat="1" ht="36.75" customHeight="1" x14ac:dyDescent="0.25">
      <c r="A9" s="170" t="s">
        <v>159</v>
      </c>
      <c r="B9" s="170" t="s">
        <v>55</v>
      </c>
      <c r="C9" s="170" t="s">
        <v>56</v>
      </c>
      <c r="D9" s="170" t="s">
        <v>57</v>
      </c>
      <c r="E9" s="171" t="s">
        <v>157</v>
      </c>
      <c r="F9" s="171" t="s">
        <v>158</v>
      </c>
      <c r="G9" s="151"/>
    </row>
    <row r="10" spans="1:11" ht="19.5" customHeight="1" x14ac:dyDescent="0.25">
      <c r="A10" s="153">
        <f>D10-I10</f>
        <v>0.35416666666666669</v>
      </c>
      <c r="B10" s="153">
        <f>A10+J10</f>
        <v>0.3611111111111111</v>
      </c>
      <c r="C10" s="153">
        <f>B10+K10</f>
        <v>0.36180555555555555</v>
      </c>
      <c r="D10" s="154" t="s">
        <v>58</v>
      </c>
      <c r="E10" s="155" t="s">
        <v>89</v>
      </c>
      <c r="F10" s="155" t="s">
        <v>90</v>
      </c>
      <c r="G10" s="146">
        <v>1</v>
      </c>
      <c r="I10" s="148">
        <v>2.0833333333333332E-2</v>
      </c>
      <c r="J10" s="148">
        <v>6.9444444444444441E-3</v>
      </c>
      <c r="K10" s="148">
        <v>6.9444444444444447E-4</v>
      </c>
    </row>
    <row r="11" spans="1:11" ht="19.5" customHeight="1" x14ac:dyDescent="0.25">
      <c r="A11" s="156">
        <f>D11-I11</f>
        <v>0.38194444444444442</v>
      </c>
      <c r="B11" s="156">
        <f>A11+J11</f>
        <v>0.38888888888888884</v>
      </c>
      <c r="C11" s="156">
        <f>B11+K11</f>
        <v>0.38958333333333328</v>
      </c>
      <c r="D11" s="157" t="s">
        <v>59</v>
      </c>
      <c r="E11" s="158" t="s">
        <v>91</v>
      </c>
      <c r="F11" s="158" t="s">
        <v>92</v>
      </c>
      <c r="G11" s="146">
        <v>2</v>
      </c>
      <c r="I11" s="148">
        <v>2.0833333333333332E-2</v>
      </c>
      <c r="J11" s="148">
        <v>6.9444444444444441E-3</v>
      </c>
      <c r="K11" s="148">
        <v>6.9444444444444447E-4</v>
      </c>
    </row>
    <row r="12" spans="1:11" ht="19.5" customHeight="1" x14ac:dyDescent="0.25">
      <c r="A12" s="156">
        <f>D12-I12</f>
        <v>0.40277777777777779</v>
      </c>
      <c r="B12" s="156">
        <f>A12+J12</f>
        <v>0.40972222222222221</v>
      </c>
      <c r="C12" s="156">
        <f>B12+K1</f>
        <v>0.41041666666666665</v>
      </c>
      <c r="D12" s="157" t="s">
        <v>60</v>
      </c>
      <c r="E12" s="158" t="s">
        <v>93</v>
      </c>
      <c r="F12" s="158" t="s">
        <v>94</v>
      </c>
      <c r="G12" s="146">
        <v>3</v>
      </c>
      <c r="I12" s="148">
        <v>1.3888888888888888E-2</v>
      </c>
      <c r="J12" s="148">
        <v>6.9444444444444441E-3</v>
      </c>
      <c r="K12" s="148">
        <v>6.9444444444444441E-3</v>
      </c>
    </row>
    <row r="13" spans="1:11" ht="19.5" customHeight="1" x14ac:dyDescent="0.25">
      <c r="A13" s="153">
        <f>D13-I13</f>
        <v>0.40625</v>
      </c>
      <c r="B13" s="153">
        <f>A13+J13</f>
        <v>0.41319444444444442</v>
      </c>
      <c r="C13" s="153">
        <f>B13+K2</f>
        <v>0.42013888888888884</v>
      </c>
      <c r="D13" s="154" t="s">
        <v>61</v>
      </c>
      <c r="E13" s="155" t="s">
        <v>95</v>
      </c>
      <c r="F13" s="155" t="s">
        <v>96</v>
      </c>
      <c r="G13" s="146">
        <v>4</v>
      </c>
      <c r="I13" s="148">
        <v>1.3888888888888888E-2</v>
      </c>
      <c r="J13" s="148">
        <v>6.9444444444444441E-3</v>
      </c>
      <c r="K13" s="148">
        <v>6.9444444444444441E-3</v>
      </c>
    </row>
    <row r="14" spans="1:11" ht="19.5" customHeight="1" x14ac:dyDescent="0.25">
      <c r="A14" s="156">
        <f t="shared" ref="A14:A16" si="0">D14-I14</f>
        <v>0.41666666666666669</v>
      </c>
      <c r="B14" s="156">
        <f t="shared" ref="B14:C14" si="1">A14+J14</f>
        <v>0.4236111111111111</v>
      </c>
      <c r="C14" s="156">
        <f t="shared" si="1"/>
        <v>0.42430555555555555</v>
      </c>
      <c r="D14" s="157" t="s">
        <v>62</v>
      </c>
      <c r="E14" s="158" t="s">
        <v>97</v>
      </c>
      <c r="F14" s="158" t="s">
        <v>92</v>
      </c>
      <c r="G14" s="146">
        <v>5</v>
      </c>
      <c r="I14" s="148">
        <v>2.0833333333333332E-2</v>
      </c>
      <c r="J14" s="148">
        <v>6.9444444444444441E-3</v>
      </c>
      <c r="K14" s="148">
        <v>6.9444444444444447E-4</v>
      </c>
    </row>
    <row r="15" spans="1:11" ht="19.5" customHeight="1" x14ac:dyDescent="0.25">
      <c r="A15" s="153">
        <f t="shared" si="0"/>
        <v>0.4375</v>
      </c>
      <c r="B15" s="153">
        <f t="shared" ref="B15:C15" si="2">A15+J15</f>
        <v>0.44444444444444442</v>
      </c>
      <c r="C15" s="153">
        <f t="shared" si="2"/>
        <v>0.44513888888888886</v>
      </c>
      <c r="D15" s="154" t="s">
        <v>63</v>
      </c>
      <c r="E15" s="155" t="s">
        <v>98</v>
      </c>
      <c r="F15" s="155" t="s">
        <v>96</v>
      </c>
      <c r="G15" s="146">
        <v>6</v>
      </c>
      <c r="I15" s="148">
        <v>2.0833333333333332E-2</v>
      </c>
      <c r="J15" s="148">
        <v>6.9444444444444441E-3</v>
      </c>
      <c r="K15" s="148">
        <v>6.9444444444444447E-4</v>
      </c>
    </row>
    <row r="16" spans="1:11" ht="19.5" customHeight="1" x14ac:dyDescent="0.25">
      <c r="A16" s="156">
        <f t="shared" si="0"/>
        <v>0.44097222222222227</v>
      </c>
      <c r="B16" s="156">
        <f t="shared" ref="B16:C16" si="3">A16+J16</f>
        <v>0.44791666666666669</v>
      </c>
      <c r="C16" s="156">
        <f t="shared" si="3"/>
        <v>0.44861111111111113</v>
      </c>
      <c r="D16" s="157" t="s">
        <v>64</v>
      </c>
      <c r="E16" s="158" t="s">
        <v>97</v>
      </c>
      <c r="F16" s="158" t="s">
        <v>94</v>
      </c>
      <c r="G16" s="146">
        <v>7</v>
      </c>
      <c r="I16" s="148">
        <v>2.0833333333333332E-2</v>
      </c>
      <c r="J16" s="148">
        <v>6.9444444444444441E-3</v>
      </c>
      <c r="K16" s="148">
        <v>6.9444444444444447E-4</v>
      </c>
    </row>
    <row r="17" spans="1:11" ht="19.5" customHeight="1" x14ac:dyDescent="0.25">
      <c r="A17" s="156">
        <f>D17-I17</f>
        <v>0.45138888888888884</v>
      </c>
      <c r="B17" s="156">
        <f>A17+J17</f>
        <v>0.45833333333333326</v>
      </c>
      <c r="C17" s="156">
        <f>B17+K6</f>
        <v>0.45833333333333326</v>
      </c>
      <c r="D17" s="157" t="s">
        <v>65</v>
      </c>
      <c r="E17" s="158" t="s">
        <v>93</v>
      </c>
      <c r="F17" s="158" t="s">
        <v>92</v>
      </c>
      <c r="G17" s="146">
        <v>8</v>
      </c>
      <c r="I17" s="148">
        <v>1.3888888888888888E-2</v>
      </c>
      <c r="J17" s="148">
        <v>6.9444444444444441E-3</v>
      </c>
      <c r="K17" s="148">
        <v>6.9444444444444441E-3</v>
      </c>
    </row>
    <row r="18" spans="1:11" ht="19.5" customHeight="1" x14ac:dyDescent="0.25">
      <c r="A18" s="153">
        <f>D18-I18</f>
        <v>0.46180555555555558</v>
      </c>
      <c r="B18" s="153">
        <f>A18+J18</f>
        <v>0.46875</v>
      </c>
      <c r="C18" s="153">
        <f>B18+K18</f>
        <v>0.47569444444444442</v>
      </c>
      <c r="D18" s="154" t="s">
        <v>66</v>
      </c>
      <c r="E18" s="155" t="s">
        <v>98</v>
      </c>
      <c r="F18" s="155" t="s">
        <v>90</v>
      </c>
      <c r="G18" s="146">
        <v>9</v>
      </c>
      <c r="I18" s="148">
        <v>2.0833333333333332E-2</v>
      </c>
      <c r="J18" s="148">
        <v>6.9444444444444441E-3</v>
      </c>
      <c r="K18" s="148">
        <v>6.9444444444444441E-3</v>
      </c>
    </row>
    <row r="19" spans="1:11" ht="19.5" customHeight="1" x14ac:dyDescent="0.25">
      <c r="A19" s="156">
        <f t="shared" ref="A19:A20" si="4">D19-I19</f>
        <v>0.52777777777777779</v>
      </c>
      <c r="B19" s="156">
        <f t="shared" ref="B19:B20" si="5">A19+J19</f>
        <v>0.53472222222222221</v>
      </c>
      <c r="C19" s="156">
        <f t="shared" ref="C19:C20" si="6">B19+K8</f>
        <v>0.53472222222222221</v>
      </c>
      <c r="D19" s="157" t="s">
        <v>67</v>
      </c>
      <c r="E19" s="158" t="s">
        <v>99</v>
      </c>
      <c r="F19" s="158" t="s">
        <v>94</v>
      </c>
      <c r="G19" s="146">
        <v>10</v>
      </c>
      <c r="I19" s="148">
        <v>1.3888888888888888E-2</v>
      </c>
      <c r="J19" s="148">
        <v>6.9444444444444441E-3</v>
      </c>
      <c r="K19" s="148">
        <v>6.9444444444444447E-4</v>
      </c>
    </row>
    <row r="20" spans="1:11" ht="19.5" customHeight="1" x14ac:dyDescent="0.25">
      <c r="A20" s="153">
        <f t="shared" si="4"/>
        <v>0.5625</v>
      </c>
      <c r="B20" s="153">
        <f t="shared" si="5"/>
        <v>0.56944444444444442</v>
      </c>
      <c r="C20" s="153">
        <f t="shared" si="6"/>
        <v>0.56944444444444442</v>
      </c>
      <c r="D20" s="154" t="s">
        <v>68</v>
      </c>
      <c r="E20" s="155" t="s">
        <v>100</v>
      </c>
      <c r="F20" s="155" t="s">
        <v>90</v>
      </c>
      <c r="G20" s="146">
        <v>11</v>
      </c>
      <c r="I20" s="148">
        <v>2.0833333333333332E-2</v>
      </c>
      <c r="J20" s="148">
        <v>6.9444444444444441E-3</v>
      </c>
      <c r="K20" s="148">
        <v>6.9444444444444447E-4</v>
      </c>
    </row>
    <row r="21" spans="1:11" ht="19.5" customHeight="1" x14ac:dyDescent="0.25">
      <c r="A21" s="153">
        <f t="shared" ref="A21:A24" si="7">D21-I21</f>
        <v>0.57291666666666663</v>
      </c>
      <c r="B21" s="153">
        <f t="shared" ref="B21:C21" si="8">A21+J21</f>
        <v>0.57986111111111105</v>
      </c>
      <c r="C21" s="153">
        <f t="shared" si="8"/>
        <v>0.58055555555555549</v>
      </c>
      <c r="D21" s="154" t="s">
        <v>69</v>
      </c>
      <c r="E21" s="155" t="s">
        <v>101</v>
      </c>
      <c r="F21" s="155" t="s">
        <v>90</v>
      </c>
      <c r="G21" s="146">
        <v>12</v>
      </c>
      <c r="I21" s="148">
        <v>2.0833333333333332E-2</v>
      </c>
      <c r="J21" s="148">
        <v>6.9444444444444441E-3</v>
      </c>
      <c r="K21" s="148">
        <v>6.9444444444444447E-4</v>
      </c>
    </row>
    <row r="22" spans="1:11" ht="19.5" customHeight="1" x14ac:dyDescent="0.25">
      <c r="A22" s="156">
        <f t="shared" si="7"/>
        <v>0.57638888888888884</v>
      </c>
      <c r="B22" s="156">
        <f t="shared" ref="B22:C22" si="9">A22+J22</f>
        <v>0.58333333333333326</v>
      </c>
      <c r="C22" s="156">
        <f t="shared" si="9"/>
        <v>0.5840277777777777</v>
      </c>
      <c r="D22" s="157" t="s">
        <v>70</v>
      </c>
      <c r="E22" s="158" t="s">
        <v>102</v>
      </c>
      <c r="F22" s="158" t="s">
        <v>92</v>
      </c>
      <c r="G22" s="146">
        <v>13</v>
      </c>
      <c r="I22" s="148">
        <v>2.0833333333333332E-2</v>
      </c>
      <c r="J22" s="148">
        <v>6.9444444444444441E-3</v>
      </c>
      <c r="K22" s="148">
        <v>6.9444444444444447E-4</v>
      </c>
    </row>
    <row r="23" spans="1:11" ht="19.5" customHeight="1" x14ac:dyDescent="0.25">
      <c r="A23" s="153">
        <f t="shared" si="7"/>
        <v>0.59027777777777779</v>
      </c>
      <c r="B23" s="153">
        <f t="shared" ref="B23:B24" si="10">A23+J23</f>
        <v>0.59722222222222221</v>
      </c>
      <c r="C23" s="153">
        <f t="shared" ref="C23:C24" si="11">B23+K12</f>
        <v>0.60416666666666663</v>
      </c>
      <c r="D23" s="154" t="s">
        <v>71</v>
      </c>
      <c r="E23" s="155" t="s">
        <v>103</v>
      </c>
      <c r="F23" s="155" t="s">
        <v>96</v>
      </c>
      <c r="G23" s="146">
        <v>14</v>
      </c>
      <c r="I23" s="148">
        <v>1.3888888888888888E-2</v>
      </c>
      <c r="J23" s="148">
        <v>6.9444444444444441E-3</v>
      </c>
      <c r="K23" s="148">
        <v>6.9444444444444441E-3</v>
      </c>
    </row>
    <row r="24" spans="1:11" ht="19.5" customHeight="1" x14ac:dyDescent="0.25">
      <c r="A24" s="153">
        <f t="shared" si="7"/>
        <v>0.59027777777777779</v>
      </c>
      <c r="B24" s="153">
        <f t="shared" si="10"/>
        <v>0.59722222222222221</v>
      </c>
      <c r="C24" s="153">
        <f t="shared" si="11"/>
        <v>0.60416666666666663</v>
      </c>
      <c r="D24" s="154" t="s">
        <v>71</v>
      </c>
      <c r="E24" s="155" t="s">
        <v>104</v>
      </c>
      <c r="F24" s="155" t="s">
        <v>96</v>
      </c>
      <c r="G24" s="146">
        <v>15</v>
      </c>
      <c r="I24" s="148">
        <v>1.3888888888888888E-2</v>
      </c>
      <c r="J24" s="148">
        <v>6.9444444444444441E-3</v>
      </c>
      <c r="K24" s="148">
        <v>6.9444444444444447E-4</v>
      </c>
    </row>
    <row r="25" spans="1:11" ht="19.5" customHeight="1" x14ac:dyDescent="0.25">
      <c r="A25" s="153">
        <f t="shared" ref="A25:A26" si="12">D25-I25</f>
        <v>0.59722222222222221</v>
      </c>
      <c r="B25" s="153">
        <f t="shared" ref="B25:C25" si="13">A25+J25</f>
        <v>0.60416666666666663</v>
      </c>
      <c r="C25" s="153">
        <f t="shared" si="13"/>
        <v>0.60486111111111107</v>
      </c>
      <c r="D25" s="154" t="s">
        <v>72</v>
      </c>
      <c r="E25" s="155" t="s">
        <v>105</v>
      </c>
      <c r="F25" s="155" t="s">
        <v>96</v>
      </c>
      <c r="G25" s="146">
        <v>16</v>
      </c>
      <c r="I25" s="148">
        <v>2.0833333333333332E-2</v>
      </c>
      <c r="J25" s="148">
        <v>6.9444444444444441E-3</v>
      </c>
      <c r="K25" s="148">
        <v>6.9444444444444447E-4</v>
      </c>
    </row>
    <row r="26" spans="1:11" ht="19.5" customHeight="1" x14ac:dyDescent="0.25">
      <c r="A26" s="156">
        <f t="shared" si="12"/>
        <v>0.61805555555555558</v>
      </c>
      <c r="B26" s="156">
        <f t="shared" ref="B26:C26" si="14">A26+J26</f>
        <v>0.625</v>
      </c>
      <c r="C26" s="156">
        <f t="shared" si="14"/>
        <v>0.62569444444444444</v>
      </c>
      <c r="D26" s="157" t="s">
        <v>73</v>
      </c>
      <c r="E26" s="158" t="s">
        <v>106</v>
      </c>
      <c r="F26" s="158" t="s">
        <v>94</v>
      </c>
      <c r="G26" s="146">
        <v>17</v>
      </c>
      <c r="I26" s="148">
        <v>2.0833333333333332E-2</v>
      </c>
      <c r="J26" s="148">
        <v>6.9444444444444441E-3</v>
      </c>
      <c r="K26" s="148">
        <v>6.9444444444444447E-4</v>
      </c>
    </row>
    <row r="27" spans="1:11" ht="19.5" customHeight="1" x14ac:dyDescent="0.25">
      <c r="A27" s="156">
        <f>D27-I27</f>
        <v>0.63194444444444453</v>
      </c>
      <c r="B27" s="156">
        <f>A27+J27</f>
        <v>0.63888888888888895</v>
      </c>
      <c r="C27" s="156">
        <f>B27+K16</f>
        <v>0.63958333333333339</v>
      </c>
      <c r="D27" s="157" t="s">
        <v>74</v>
      </c>
      <c r="E27" s="158" t="s">
        <v>107</v>
      </c>
      <c r="F27" s="158" t="s">
        <v>92</v>
      </c>
      <c r="G27" s="146">
        <v>18</v>
      </c>
      <c r="I27" s="148">
        <v>1.3888888888888888E-2</v>
      </c>
      <c r="J27" s="148">
        <v>6.9444444444444441E-3</v>
      </c>
      <c r="K27" s="148">
        <v>6.9444444444444447E-4</v>
      </c>
    </row>
    <row r="28" spans="1:11" ht="19.5" customHeight="1" x14ac:dyDescent="0.25">
      <c r="A28" s="153">
        <f>D28-I28</f>
        <v>0.63888888888888884</v>
      </c>
      <c r="B28" s="153">
        <f>A28+J28</f>
        <v>0.64583333333333326</v>
      </c>
      <c r="C28" s="153">
        <f>B28+K28</f>
        <v>0.6465277777777777</v>
      </c>
      <c r="D28" s="154" t="s">
        <v>75</v>
      </c>
      <c r="E28" s="155" t="s">
        <v>105</v>
      </c>
      <c r="F28" s="155" t="s">
        <v>90</v>
      </c>
      <c r="G28" s="146">
        <v>19</v>
      </c>
      <c r="I28" s="148">
        <v>2.0833333333333332E-2</v>
      </c>
      <c r="J28" s="148">
        <v>6.9444444444444441E-3</v>
      </c>
      <c r="K28" s="148">
        <v>6.9444444444444447E-4</v>
      </c>
    </row>
    <row r="29" spans="1:11" ht="19.5" customHeight="1" x14ac:dyDescent="0.25">
      <c r="A29" s="156">
        <f t="shared" ref="A29:A30" si="15">D29-I29</f>
        <v>0.65277777777777779</v>
      </c>
      <c r="B29" s="156">
        <f t="shared" ref="B29:B30" si="16">A29+J29</f>
        <v>0.65972222222222221</v>
      </c>
      <c r="C29" s="156">
        <f t="shared" ref="C29:C30" si="17">B29+K18</f>
        <v>0.66666666666666663</v>
      </c>
      <c r="D29" s="157" t="s">
        <v>76</v>
      </c>
      <c r="E29" s="158" t="s">
        <v>108</v>
      </c>
      <c r="F29" s="158" t="s">
        <v>92</v>
      </c>
      <c r="G29" s="146">
        <v>20</v>
      </c>
      <c r="I29" s="148">
        <v>1.3888888888888888E-2</v>
      </c>
      <c r="J29" s="148">
        <v>6.9444444444444441E-3</v>
      </c>
      <c r="K29" s="148">
        <v>6.9444444444444447E-4</v>
      </c>
    </row>
    <row r="30" spans="1:11" ht="19.5" customHeight="1" x14ac:dyDescent="0.25">
      <c r="A30" s="153">
        <f t="shared" si="15"/>
        <v>0.65277777777777779</v>
      </c>
      <c r="B30" s="153">
        <f t="shared" si="16"/>
        <v>0.65972222222222221</v>
      </c>
      <c r="C30" s="153">
        <f t="shared" si="17"/>
        <v>0.66041666666666665</v>
      </c>
      <c r="D30" s="154" t="s">
        <v>76</v>
      </c>
      <c r="E30" s="155" t="s">
        <v>109</v>
      </c>
      <c r="F30" s="155" t="s">
        <v>90</v>
      </c>
      <c r="G30" s="146">
        <v>21</v>
      </c>
      <c r="I30" s="148">
        <v>1.3888888888888888E-2</v>
      </c>
      <c r="J30" s="148">
        <v>6.9444444444444441E-3</v>
      </c>
      <c r="K30" s="148">
        <v>6.9444444444444447E-4</v>
      </c>
    </row>
    <row r="31" spans="1:11" ht="19.5" customHeight="1" x14ac:dyDescent="0.25">
      <c r="A31" s="156">
        <f>D31-I31</f>
        <v>0.6597222222222221</v>
      </c>
      <c r="B31" s="156">
        <f>A31+J31</f>
        <v>0.66666666666666652</v>
      </c>
      <c r="C31" s="156">
        <f>B31+K31</f>
        <v>0.66736111111111096</v>
      </c>
      <c r="D31" s="157" t="s">
        <v>77</v>
      </c>
      <c r="E31" s="158" t="s">
        <v>106</v>
      </c>
      <c r="F31" s="158" t="s">
        <v>92</v>
      </c>
      <c r="G31" s="146">
        <v>21</v>
      </c>
      <c r="I31" s="148">
        <v>2.0833333333333332E-2</v>
      </c>
      <c r="J31" s="148">
        <v>6.9444444444444441E-3</v>
      </c>
      <c r="K31" s="148">
        <v>6.9444444444444447E-4</v>
      </c>
    </row>
    <row r="32" spans="1:11" ht="19.5" customHeight="1" x14ac:dyDescent="0.25">
      <c r="A32" s="153">
        <f t="shared" ref="A32:A34" si="18">D32-I32</f>
        <v>0.6875</v>
      </c>
      <c r="B32" s="153">
        <f t="shared" ref="B32:B34" si="19">A32+J32</f>
        <v>0.69444444444444442</v>
      </c>
      <c r="C32" s="153">
        <f t="shared" ref="C32:C34" si="20">B32+K21</f>
        <v>0.69513888888888886</v>
      </c>
      <c r="D32" s="154" t="s">
        <v>78</v>
      </c>
      <c r="E32" s="155" t="s">
        <v>110</v>
      </c>
      <c r="F32" s="155" t="s">
        <v>90</v>
      </c>
      <c r="G32" s="146">
        <v>23</v>
      </c>
      <c r="I32" s="148">
        <v>1.3888888888888888E-2</v>
      </c>
      <c r="J32" s="148">
        <v>6.9444444444444441E-3</v>
      </c>
      <c r="K32" s="148">
        <v>6.9444444444444447E-4</v>
      </c>
    </row>
    <row r="33" spans="1:11" ht="19.5" customHeight="1" x14ac:dyDescent="0.25">
      <c r="A33" s="153">
        <f t="shared" si="18"/>
        <v>0.70833333333333337</v>
      </c>
      <c r="B33" s="153">
        <f t="shared" si="19"/>
        <v>0.71527777777777779</v>
      </c>
      <c r="C33" s="153">
        <f t="shared" si="20"/>
        <v>0.71597222222222223</v>
      </c>
      <c r="D33" s="154" t="s">
        <v>79</v>
      </c>
      <c r="E33" s="155" t="s">
        <v>111</v>
      </c>
      <c r="F33" s="155" t="s">
        <v>90</v>
      </c>
      <c r="G33" s="146">
        <v>24</v>
      </c>
      <c r="I33" s="148">
        <v>1.3888888888888888E-2</v>
      </c>
      <c r="J33" s="148">
        <v>6.9444444444444441E-3</v>
      </c>
      <c r="K33" s="148">
        <v>6.9444444444444447E-4</v>
      </c>
    </row>
    <row r="34" spans="1:11" ht="19.5" customHeight="1" x14ac:dyDescent="0.25">
      <c r="A34" s="156">
        <f t="shared" si="18"/>
        <v>0.72916666666666663</v>
      </c>
      <c r="B34" s="156">
        <f t="shared" si="19"/>
        <v>0.73611111111111105</v>
      </c>
      <c r="C34" s="156">
        <f t="shared" si="20"/>
        <v>0.74305555555555547</v>
      </c>
      <c r="D34" s="157" t="s">
        <v>80</v>
      </c>
      <c r="E34" s="158" t="s">
        <v>112</v>
      </c>
      <c r="F34" s="158" t="s">
        <v>92</v>
      </c>
      <c r="G34" s="146">
        <v>25</v>
      </c>
      <c r="I34" s="148">
        <v>1.3888888888888888E-2</v>
      </c>
      <c r="J34" s="148">
        <v>6.9444444444444441E-3</v>
      </c>
      <c r="K34" s="148">
        <v>6.9444444444444447E-4</v>
      </c>
    </row>
    <row r="35" spans="1:11" ht="19.5" customHeight="1" x14ac:dyDescent="0.25">
      <c r="A35" s="159"/>
      <c r="B35" s="159"/>
      <c r="C35" s="159"/>
      <c r="D35" s="160" t="s">
        <v>113</v>
      </c>
      <c r="E35" s="161"/>
      <c r="F35" s="161"/>
      <c r="I35" s="148">
        <v>1.3888888888888888E-2</v>
      </c>
      <c r="J35" s="148">
        <v>6.9444444444444441E-3</v>
      </c>
      <c r="K35" s="148">
        <v>6.9444444444444447E-4</v>
      </c>
    </row>
    <row r="36" spans="1:11" ht="19.5" customHeight="1" x14ac:dyDescent="0.25">
      <c r="A36" s="159"/>
      <c r="B36" s="159"/>
      <c r="C36" s="159"/>
      <c r="D36" s="159"/>
      <c r="E36" s="108">
        <v>43510</v>
      </c>
      <c r="F36" s="161"/>
      <c r="I36" s="148">
        <v>1.3888888888888888E-2</v>
      </c>
      <c r="J36" s="148">
        <v>6.9444444444444441E-3</v>
      </c>
      <c r="K36" s="148">
        <v>6.9444444444444447E-4</v>
      </c>
    </row>
    <row r="37" spans="1:11" s="152" customFormat="1" ht="39.75" customHeight="1" x14ac:dyDescent="0.25">
      <c r="A37" s="170" t="s">
        <v>159</v>
      </c>
      <c r="B37" s="170" t="s">
        <v>55</v>
      </c>
      <c r="C37" s="170" t="s">
        <v>56</v>
      </c>
      <c r="D37" s="170" t="s">
        <v>57</v>
      </c>
      <c r="E37" s="171" t="s">
        <v>157</v>
      </c>
      <c r="F37" s="171" t="s">
        <v>158</v>
      </c>
      <c r="G37" s="151"/>
      <c r="I37" s="148">
        <v>1.3888888888888888E-2</v>
      </c>
      <c r="J37" s="148">
        <v>6.9444444444444441E-3</v>
      </c>
      <c r="K37" s="148">
        <v>6.9444444444444447E-4</v>
      </c>
    </row>
    <row r="38" spans="1:11" ht="19.5" customHeight="1" x14ac:dyDescent="0.25">
      <c r="A38" s="162">
        <f t="shared" ref="A38:A41" si="21">D38-I38</f>
        <v>0.35416666666666669</v>
      </c>
      <c r="B38" s="162">
        <f t="shared" ref="B38:C38" si="22">A38+J38</f>
        <v>0.3611111111111111</v>
      </c>
      <c r="C38" s="162">
        <f t="shared" si="22"/>
        <v>0.36180555555555555</v>
      </c>
      <c r="D38" s="163" t="s">
        <v>114</v>
      </c>
      <c r="E38" s="164" t="s">
        <v>89</v>
      </c>
      <c r="F38" s="164" t="s">
        <v>96</v>
      </c>
      <c r="G38" s="146">
        <v>1</v>
      </c>
      <c r="I38" s="148">
        <v>2.0833333333333332E-2</v>
      </c>
      <c r="J38" s="148">
        <v>6.9444444444444441E-3</v>
      </c>
      <c r="K38" s="148">
        <v>6.9444444444444447E-4</v>
      </c>
    </row>
    <row r="39" spans="1:11" ht="19.5" customHeight="1" x14ac:dyDescent="0.25">
      <c r="A39" s="165">
        <f t="shared" si="21"/>
        <v>0.3611111111111111</v>
      </c>
      <c r="B39" s="165">
        <f t="shared" ref="B39:C41" si="23">A39+J39</f>
        <v>0.36805555555555552</v>
      </c>
      <c r="C39" s="165">
        <f t="shared" si="23"/>
        <v>0.36874999999999997</v>
      </c>
      <c r="D39" s="166" t="s">
        <v>115</v>
      </c>
      <c r="E39" s="167" t="s">
        <v>91</v>
      </c>
      <c r="F39" s="167" t="s">
        <v>94</v>
      </c>
      <c r="G39" s="146">
        <v>2</v>
      </c>
      <c r="I39" s="148">
        <v>2.0833333333333332E-2</v>
      </c>
      <c r="J39" s="148">
        <v>6.9444444444444441E-3</v>
      </c>
      <c r="K39" s="148">
        <v>6.9444444444444447E-4</v>
      </c>
    </row>
    <row r="40" spans="1:11" ht="19.5" customHeight="1" x14ac:dyDescent="0.25">
      <c r="A40" s="165">
        <f t="shared" si="21"/>
        <v>0.38194444444444442</v>
      </c>
      <c r="B40" s="165">
        <f t="shared" si="23"/>
        <v>0.38888888888888884</v>
      </c>
      <c r="C40" s="165">
        <f t="shared" ref="C40:C41" si="24">B40+K29</f>
        <v>0.38958333333333328</v>
      </c>
      <c r="D40" s="166" t="s">
        <v>116</v>
      </c>
      <c r="E40" s="167" t="s">
        <v>107</v>
      </c>
      <c r="F40" s="167" t="s">
        <v>94</v>
      </c>
      <c r="G40" s="146">
        <v>3</v>
      </c>
      <c r="I40" s="148">
        <v>1.3888888888888888E-2</v>
      </c>
      <c r="J40" s="148">
        <v>6.9444444444444441E-3</v>
      </c>
      <c r="K40" s="148">
        <v>6.9444444444444447E-4</v>
      </c>
    </row>
    <row r="41" spans="1:11" ht="19.5" customHeight="1" x14ac:dyDescent="0.25">
      <c r="A41" s="165">
        <f t="shared" si="21"/>
        <v>0.38541666666666669</v>
      </c>
      <c r="B41" s="165">
        <f t="shared" si="23"/>
        <v>0.3923611111111111</v>
      </c>
      <c r="C41" s="165">
        <f t="shared" si="24"/>
        <v>0.39305555555555555</v>
      </c>
      <c r="D41" s="166" t="s">
        <v>117</v>
      </c>
      <c r="E41" s="167" t="s">
        <v>108</v>
      </c>
      <c r="F41" s="167" t="s">
        <v>94</v>
      </c>
      <c r="G41" s="146">
        <v>4</v>
      </c>
      <c r="I41" s="148">
        <v>1.3888888888888888E-2</v>
      </c>
      <c r="J41" s="148">
        <v>6.9444444444444441E-3</v>
      </c>
      <c r="K41" s="148">
        <v>6.9444444444444447E-4</v>
      </c>
    </row>
    <row r="42" spans="1:11" ht="19.5" customHeight="1" x14ac:dyDescent="0.25">
      <c r="A42" s="162">
        <f t="shared" ref="A42:A45" si="25">D42-I42</f>
        <v>0.39583333333333337</v>
      </c>
      <c r="B42" s="162">
        <f t="shared" ref="B42:C42" si="26">A42+J42</f>
        <v>0.40277777777777779</v>
      </c>
      <c r="C42" s="162">
        <f t="shared" si="26"/>
        <v>0.40347222222222223</v>
      </c>
      <c r="D42" s="163" t="s">
        <v>118</v>
      </c>
      <c r="E42" s="164" t="s">
        <v>119</v>
      </c>
      <c r="F42" s="164" t="s">
        <v>96</v>
      </c>
      <c r="G42" s="146">
        <v>5</v>
      </c>
      <c r="I42" s="148">
        <v>2.0833333333333332E-2</v>
      </c>
      <c r="J42" s="148">
        <v>6.9444444444444441E-3</v>
      </c>
      <c r="K42" s="148">
        <v>6.9444444444444447E-4</v>
      </c>
    </row>
    <row r="43" spans="1:11" ht="19.5" customHeight="1" x14ac:dyDescent="0.25">
      <c r="A43" s="165">
        <f t="shared" si="25"/>
        <v>0.41666666666666669</v>
      </c>
      <c r="B43" s="165">
        <f t="shared" ref="B43:C45" si="27">A43+J43</f>
        <v>0.4236111111111111</v>
      </c>
      <c r="C43" s="165">
        <f t="shared" si="27"/>
        <v>0.42430555555555555</v>
      </c>
      <c r="D43" s="166" t="s">
        <v>120</v>
      </c>
      <c r="E43" s="167" t="s">
        <v>121</v>
      </c>
      <c r="F43" s="167" t="s">
        <v>94</v>
      </c>
      <c r="G43" s="146">
        <v>6</v>
      </c>
      <c r="I43" s="148">
        <v>2.0833333333333332E-2</v>
      </c>
      <c r="J43" s="148">
        <v>6.9444444444444441E-3</v>
      </c>
      <c r="K43" s="148">
        <v>6.9444444444444447E-4</v>
      </c>
    </row>
    <row r="44" spans="1:11" ht="19.5" customHeight="1" x14ac:dyDescent="0.25">
      <c r="A44" s="165">
        <f t="shared" si="25"/>
        <v>0.4236111111111111</v>
      </c>
      <c r="B44" s="165">
        <f t="shared" si="27"/>
        <v>0.43055555555555552</v>
      </c>
      <c r="C44" s="165">
        <f t="shared" ref="C44:C45" si="28">B44+K33</f>
        <v>0.43124999999999997</v>
      </c>
      <c r="D44" s="166" t="s">
        <v>120</v>
      </c>
      <c r="E44" s="167" t="s">
        <v>112</v>
      </c>
      <c r="F44" s="167" t="s">
        <v>94</v>
      </c>
      <c r="G44" s="146">
        <v>7</v>
      </c>
      <c r="I44" s="148">
        <v>1.3888888888888888E-2</v>
      </c>
      <c r="J44" s="148">
        <v>6.9444444444444441E-3</v>
      </c>
      <c r="K44" s="148">
        <v>6.9444444444444447E-4</v>
      </c>
    </row>
    <row r="45" spans="1:11" ht="19.5" customHeight="1" x14ac:dyDescent="0.25">
      <c r="A45" s="165">
        <f t="shared" si="25"/>
        <v>0.44444444444444442</v>
      </c>
      <c r="B45" s="165">
        <f t="shared" si="27"/>
        <v>0.45138888888888884</v>
      </c>
      <c r="C45" s="165">
        <f t="shared" si="28"/>
        <v>0.45208333333333328</v>
      </c>
      <c r="D45" s="166" t="s">
        <v>122</v>
      </c>
      <c r="E45" s="167" t="s">
        <v>123</v>
      </c>
      <c r="F45" s="167" t="s">
        <v>92</v>
      </c>
      <c r="G45" s="146">
        <v>8</v>
      </c>
      <c r="I45" s="148">
        <v>1.3888888888888888E-2</v>
      </c>
      <c r="J45" s="148">
        <v>6.9444444444444441E-3</v>
      </c>
      <c r="K45" s="148">
        <v>6.9444444444444447E-4</v>
      </c>
    </row>
    <row r="46" spans="1:11" ht="19.5" customHeight="1" x14ac:dyDescent="0.25">
      <c r="A46" s="162">
        <f t="shared" ref="A46:A48" si="29">D46-I46</f>
        <v>0.4375</v>
      </c>
      <c r="B46" s="162">
        <f t="shared" ref="B46:C46" si="30">A46+J46</f>
        <v>0.44444444444444442</v>
      </c>
      <c r="C46" s="162">
        <f t="shared" si="30"/>
        <v>0.44513888888888886</v>
      </c>
      <c r="D46" s="163" t="s">
        <v>124</v>
      </c>
      <c r="E46" s="164" t="s">
        <v>125</v>
      </c>
      <c r="F46" s="164" t="s">
        <v>90</v>
      </c>
      <c r="G46" s="146">
        <v>9</v>
      </c>
      <c r="I46" s="148">
        <v>2.0833333333333332E-2</v>
      </c>
      <c r="J46" s="148">
        <v>6.9444444444444441E-3</v>
      </c>
      <c r="K46" s="148">
        <v>6.9444444444444447E-4</v>
      </c>
    </row>
    <row r="47" spans="1:11" ht="19.5" customHeight="1" x14ac:dyDescent="0.25">
      <c r="A47" s="165">
        <f t="shared" si="29"/>
        <v>0.45833333333333337</v>
      </c>
      <c r="B47" s="165">
        <f t="shared" ref="B47:C48" si="31">A47+J47</f>
        <v>0.46527777777777779</v>
      </c>
      <c r="C47" s="165">
        <f t="shared" si="31"/>
        <v>0.46597222222222223</v>
      </c>
      <c r="D47" s="166" t="s">
        <v>126</v>
      </c>
      <c r="E47" s="167" t="s">
        <v>127</v>
      </c>
      <c r="F47" s="167" t="s">
        <v>92</v>
      </c>
      <c r="G47" s="146">
        <v>10</v>
      </c>
      <c r="I47" s="148">
        <v>2.0833333333333332E-2</v>
      </c>
      <c r="J47" s="148">
        <v>6.9444444444444441E-3</v>
      </c>
      <c r="K47" s="148">
        <v>6.9444444444444447E-4</v>
      </c>
    </row>
    <row r="48" spans="1:11" ht="19.5" customHeight="1" x14ac:dyDescent="0.25">
      <c r="A48" s="162">
        <f t="shared" si="29"/>
        <v>0.4861111111111111</v>
      </c>
      <c r="B48" s="162">
        <f t="shared" si="31"/>
        <v>0.49305555555555552</v>
      </c>
      <c r="C48" s="162">
        <f t="shared" ref="C48" si="32">B48+K37</f>
        <v>0.49374999999999997</v>
      </c>
      <c r="D48" s="163" t="s">
        <v>128</v>
      </c>
      <c r="E48" s="164" t="s">
        <v>129</v>
      </c>
      <c r="F48" s="164" t="s">
        <v>96</v>
      </c>
      <c r="G48" s="146">
        <v>11</v>
      </c>
      <c r="I48" s="148">
        <v>1.3888888888888888E-2</v>
      </c>
      <c r="J48" s="148">
        <v>6.9444444444444441E-3</v>
      </c>
      <c r="K48" s="148">
        <v>6.9444444444444447E-4</v>
      </c>
    </row>
    <row r="49" spans="1:11" ht="19.5" customHeight="1" x14ac:dyDescent="0.25">
      <c r="A49" s="162">
        <f t="shared" ref="A49:A56" si="33">D49-I49</f>
        <v>0.54166666666666663</v>
      </c>
      <c r="B49" s="162">
        <f t="shared" ref="B49:C49" si="34">A49+J49</f>
        <v>0.54861111111111105</v>
      </c>
      <c r="C49" s="162">
        <f t="shared" si="34"/>
        <v>0.54930555555555549</v>
      </c>
      <c r="D49" s="163" t="s">
        <v>130</v>
      </c>
      <c r="E49" s="164" t="s">
        <v>119</v>
      </c>
      <c r="F49" s="164" t="s">
        <v>90</v>
      </c>
      <c r="G49" s="146">
        <v>12</v>
      </c>
      <c r="I49" s="148">
        <v>2.0833333333333332E-2</v>
      </c>
      <c r="J49" s="148">
        <v>6.9444444444444441E-3</v>
      </c>
      <c r="K49" s="148">
        <v>6.9444444444444447E-4</v>
      </c>
    </row>
    <row r="50" spans="1:11" ht="19.5" customHeight="1" x14ac:dyDescent="0.25">
      <c r="A50" s="165">
        <f t="shared" si="33"/>
        <v>0.57291666666666663</v>
      </c>
      <c r="B50" s="165">
        <f t="shared" ref="B50:C50" si="35">A50+J50</f>
        <v>0.57986111111111105</v>
      </c>
      <c r="C50" s="165">
        <f t="shared" si="35"/>
        <v>0.58055555555555549</v>
      </c>
      <c r="D50" s="166" t="s">
        <v>131</v>
      </c>
      <c r="E50" s="167" t="s">
        <v>121</v>
      </c>
      <c r="F50" s="167" t="s">
        <v>92</v>
      </c>
      <c r="G50" s="146">
        <v>13</v>
      </c>
      <c r="I50" s="148">
        <v>2.0833333333333332E-2</v>
      </c>
      <c r="J50" s="148">
        <v>6.9444444444444441E-3</v>
      </c>
      <c r="K50" s="148">
        <v>6.9444444444444447E-4</v>
      </c>
    </row>
    <row r="51" spans="1:11" ht="19.5" customHeight="1" x14ac:dyDescent="0.25">
      <c r="A51" s="162">
        <f t="shared" si="33"/>
        <v>0.57638888888888884</v>
      </c>
      <c r="B51" s="162">
        <f t="shared" ref="B51:C51" si="36">A51+J51</f>
        <v>0.58333333333333326</v>
      </c>
      <c r="C51" s="162">
        <f t="shared" si="36"/>
        <v>0.5840277777777777</v>
      </c>
      <c r="D51" s="163" t="s">
        <v>132</v>
      </c>
      <c r="E51" s="164" t="s">
        <v>133</v>
      </c>
      <c r="F51" s="164" t="s">
        <v>96</v>
      </c>
      <c r="G51" s="146">
        <v>14</v>
      </c>
      <c r="I51" s="148">
        <v>2.0833333333333332E-2</v>
      </c>
      <c r="J51" s="148">
        <v>6.9444444444444441E-3</v>
      </c>
      <c r="K51" s="148">
        <v>6.9444444444444447E-4</v>
      </c>
    </row>
    <row r="52" spans="1:11" ht="19.5" customHeight="1" x14ac:dyDescent="0.25">
      <c r="A52" s="165">
        <f t="shared" si="33"/>
        <v>0.59375</v>
      </c>
      <c r="B52" s="165">
        <f t="shared" ref="B52:C56" si="37">A52+J52</f>
        <v>0.60069444444444442</v>
      </c>
      <c r="C52" s="165">
        <f t="shared" si="37"/>
        <v>0.60138888888888886</v>
      </c>
      <c r="D52" s="166" t="s">
        <v>134</v>
      </c>
      <c r="E52" s="167" t="s">
        <v>135</v>
      </c>
      <c r="F52" s="167" t="s">
        <v>94</v>
      </c>
      <c r="G52" s="146">
        <v>15</v>
      </c>
      <c r="I52" s="148">
        <v>2.0833333333333332E-2</v>
      </c>
      <c r="J52" s="148">
        <v>6.9444444444444441E-3</v>
      </c>
      <c r="K52" s="148">
        <v>6.9444444444444447E-4</v>
      </c>
    </row>
    <row r="53" spans="1:11" ht="19.5" customHeight="1" x14ac:dyDescent="0.25">
      <c r="A53" s="165">
        <f t="shared" si="33"/>
        <v>0.61111111111111116</v>
      </c>
      <c r="B53" s="165">
        <f t="shared" si="37"/>
        <v>0.61805555555555558</v>
      </c>
      <c r="C53" s="165">
        <f t="shared" ref="C53:C56" si="38">B53+K42</f>
        <v>0.61875000000000002</v>
      </c>
      <c r="D53" s="166" t="s">
        <v>136</v>
      </c>
      <c r="E53" s="167" t="s">
        <v>137</v>
      </c>
      <c r="F53" s="167" t="s">
        <v>92</v>
      </c>
      <c r="G53" s="146">
        <v>16</v>
      </c>
      <c r="I53" s="148">
        <v>1.3888888888888888E-2</v>
      </c>
      <c r="J53" s="148">
        <v>6.9444444444444441E-3</v>
      </c>
      <c r="K53" s="148">
        <v>6.9444444444444447E-4</v>
      </c>
    </row>
    <row r="54" spans="1:11" ht="19.5" customHeight="1" x14ac:dyDescent="0.25">
      <c r="A54" s="162">
        <f t="shared" si="33"/>
        <v>0.61111111111111116</v>
      </c>
      <c r="B54" s="162">
        <f t="shared" si="37"/>
        <v>0.61805555555555558</v>
      </c>
      <c r="C54" s="162">
        <f t="shared" si="38"/>
        <v>0.61875000000000002</v>
      </c>
      <c r="D54" s="163" t="s">
        <v>138</v>
      </c>
      <c r="E54" s="164" t="s">
        <v>103</v>
      </c>
      <c r="F54" s="164" t="s">
        <v>90</v>
      </c>
      <c r="G54" s="146">
        <v>17</v>
      </c>
      <c r="I54" s="148">
        <v>1.3888888888888888E-2</v>
      </c>
      <c r="J54" s="148">
        <v>6.9444444444444441E-3</v>
      </c>
      <c r="K54" s="148">
        <v>6.9444444444444447E-4</v>
      </c>
    </row>
    <row r="55" spans="1:11" ht="19.5" customHeight="1" x14ac:dyDescent="0.25">
      <c r="A55" s="162">
        <f t="shared" si="33"/>
        <v>0.61805555555555558</v>
      </c>
      <c r="B55" s="162">
        <f t="shared" si="37"/>
        <v>0.625</v>
      </c>
      <c r="C55" s="162">
        <f t="shared" si="38"/>
        <v>0.62569444444444444</v>
      </c>
      <c r="D55" s="163" t="s">
        <v>139</v>
      </c>
      <c r="E55" s="164" t="s">
        <v>104</v>
      </c>
      <c r="F55" s="164" t="s">
        <v>90</v>
      </c>
      <c r="G55" s="146">
        <v>18</v>
      </c>
      <c r="I55" s="148">
        <v>1.3888888888888888E-2</v>
      </c>
      <c r="J55" s="148">
        <v>6.9444444444444441E-3</v>
      </c>
      <c r="K55" s="148">
        <v>6.9444444444444447E-4</v>
      </c>
    </row>
    <row r="56" spans="1:11" ht="19.5" customHeight="1" x14ac:dyDescent="0.25">
      <c r="A56" s="162">
        <f t="shared" si="33"/>
        <v>0.62152777777777779</v>
      </c>
      <c r="B56" s="162">
        <f t="shared" si="37"/>
        <v>0.62847222222222221</v>
      </c>
      <c r="C56" s="162">
        <f t="shared" si="38"/>
        <v>0.62916666666666665</v>
      </c>
      <c r="D56" s="163" t="s">
        <v>140</v>
      </c>
      <c r="E56" s="164" t="s">
        <v>129</v>
      </c>
      <c r="F56" s="164" t="s">
        <v>90</v>
      </c>
      <c r="G56" s="146">
        <v>19</v>
      </c>
      <c r="I56" s="148">
        <v>1.3888888888888888E-2</v>
      </c>
      <c r="J56" s="148">
        <v>6.9444444444444441E-3</v>
      </c>
      <c r="K56" s="148">
        <v>6.9444444444444447E-4</v>
      </c>
    </row>
    <row r="57" spans="1:11" ht="19.5" customHeight="1" x14ac:dyDescent="0.25">
      <c r="A57" s="162">
        <f>D57-I57</f>
        <v>0.63541666666666663</v>
      </c>
      <c r="B57" s="162">
        <f>A57+J57</f>
        <v>0.64236111111111105</v>
      </c>
      <c r="C57" s="162">
        <f>B57+K57</f>
        <v>0.64305555555555549</v>
      </c>
      <c r="D57" s="163" t="s">
        <v>141</v>
      </c>
      <c r="E57" s="164" t="s">
        <v>133</v>
      </c>
      <c r="F57" s="164" t="s">
        <v>90</v>
      </c>
      <c r="G57" s="146">
        <v>20</v>
      </c>
      <c r="I57" s="148">
        <v>2.0833333333333332E-2</v>
      </c>
      <c r="J57" s="148">
        <v>6.9444444444444441E-3</v>
      </c>
      <c r="K57" s="148">
        <v>6.9444444444444447E-4</v>
      </c>
    </row>
    <row r="58" spans="1:11" ht="19.5" customHeight="1" x14ac:dyDescent="0.25">
      <c r="A58" s="162">
        <f t="shared" ref="A58:A59" si="39">D58-I58</f>
        <v>0.64583333333333337</v>
      </c>
      <c r="B58" s="162">
        <f t="shared" ref="B58:B59" si="40">A58+J58</f>
        <v>0.65277777777777779</v>
      </c>
      <c r="C58" s="162">
        <f t="shared" ref="C58:C59" si="41">B58+K47</f>
        <v>0.65347222222222223</v>
      </c>
      <c r="D58" s="163" t="s">
        <v>142</v>
      </c>
      <c r="E58" s="164" t="s">
        <v>143</v>
      </c>
      <c r="F58" s="164" t="s">
        <v>90</v>
      </c>
      <c r="G58" s="146">
        <v>21</v>
      </c>
      <c r="I58" s="148">
        <v>1.3888888888888888E-2</v>
      </c>
      <c r="J58" s="148">
        <v>6.9444444444444441E-3</v>
      </c>
      <c r="K58" s="148">
        <v>6.9444444444444447E-4</v>
      </c>
    </row>
    <row r="59" spans="1:11" ht="19.5" customHeight="1" x14ac:dyDescent="0.25">
      <c r="A59" s="165">
        <f t="shared" si="39"/>
        <v>0.66319444444444453</v>
      </c>
      <c r="B59" s="165">
        <f t="shared" si="40"/>
        <v>0.67013888888888895</v>
      </c>
      <c r="C59" s="165">
        <f t="shared" si="41"/>
        <v>0.67083333333333339</v>
      </c>
      <c r="D59" s="166" t="s">
        <v>144</v>
      </c>
      <c r="E59" s="167" t="s">
        <v>145</v>
      </c>
      <c r="F59" s="167" t="s">
        <v>92</v>
      </c>
      <c r="G59" s="146">
        <v>22</v>
      </c>
      <c r="I59" s="148">
        <v>1.3888888888888888E-2</v>
      </c>
      <c r="J59" s="148">
        <v>6.9444444444444441E-3</v>
      </c>
      <c r="K59" s="148">
        <v>6.9444444444444447E-4</v>
      </c>
    </row>
    <row r="60" spans="1:11" ht="19.5" customHeight="1" x14ac:dyDescent="0.25">
      <c r="A60" s="165">
        <f t="shared" ref="A60:A65" si="42">D60-I60</f>
        <v>0.66666666666666663</v>
      </c>
      <c r="B60" s="165">
        <f t="shared" ref="B60:C60" si="43">A60+J60</f>
        <v>0.67361111111111105</v>
      </c>
      <c r="C60" s="165">
        <f t="shared" si="43"/>
        <v>0.67430555555555549</v>
      </c>
      <c r="D60" s="166" t="s">
        <v>146</v>
      </c>
      <c r="E60" s="167" t="s">
        <v>135</v>
      </c>
      <c r="F60" s="167" t="s">
        <v>92</v>
      </c>
      <c r="G60" s="146">
        <v>23</v>
      </c>
      <c r="I60" s="148">
        <v>2.0833333333333332E-2</v>
      </c>
      <c r="J60" s="148">
        <v>6.9444444444444441E-3</v>
      </c>
      <c r="K60" s="148">
        <v>6.9444444444444447E-4</v>
      </c>
    </row>
    <row r="61" spans="1:11" ht="19.5" customHeight="1" x14ac:dyDescent="0.25">
      <c r="A61" s="165">
        <f t="shared" si="42"/>
        <v>0.67361111111111116</v>
      </c>
      <c r="B61" s="165">
        <f t="shared" ref="B61:C65" si="44">A61+J61</f>
        <v>0.68055555555555558</v>
      </c>
      <c r="C61" s="165">
        <f t="shared" si="44"/>
        <v>0.68125000000000002</v>
      </c>
      <c r="D61" s="166" t="s">
        <v>147</v>
      </c>
      <c r="E61" s="167" t="s">
        <v>148</v>
      </c>
      <c r="F61" s="167" t="s">
        <v>92</v>
      </c>
      <c r="G61" s="146">
        <v>24</v>
      </c>
      <c r="I61" s="148">
        <v>2.0833333333333332E-2</v>
      </c>
      <c r="J61" s="148">
        <v>6.9444444444444441E-3</v>
      </c>
      <c r="K61" s="148">
        <v>6.9444444444444447E-4</v>
      </c>
    </row>
    <row r="62" spans="1:11" ht="19.5" customHeight="1" x14ac:dyDescent="0.25">
      <c r="A62" s="162">
        <f t="shared" si="42"/>
        <v>0.68402777777777779</v>
      </c>
      <c r="B62" s="162">
        <f t="shared" si="44"/>
        <v>0.69097222222222221</v>
      </c>
      <c r="C62" s="162">
        <f t="shared" ref="C62:C65" si="45">B62+K51</f>
        <v>0.69166666666666665</v>
      </c>
      <c r="D62" s="163" t="s">
        <v>149</v>
      </c>
      <c r="E62" s="164" t="s">
        <v>143</v>
      </c>
      <c r="F62" s="164" t="s">
        <v>96</v>
      </c>
      <c r="G62" s="146">
        <v>25</v>
      </c>
      <c r="I62" s="148">
        <v>1.3888888888888888E-2</v>
      </c>
      <c r="J62" s="148">
        <v>6.9444444444444441E-3</v>
      </c>
      <c r="K62" s="148">
        <v>6.9444444444444447E-4</v>
      </c>
    </row>
    <row r="63" spans="1:11" ht="19.5" customHeight="1" x14ac:dyDescent="0.25">
      <c r="A63" s="165">
        <f t="shared" si="42"/>
        <v>0.70486111111111116</v>
      </c>
      <c r="B63" s="165">
        <f t="shared" si="44"/>
        <v>0.71180555555555558</v>
      </c>
      <c r="C63" s="165">
        <f t="shared" si="45"/>
        <v>0.71250000000000002</v>
      </c>
      <c r="D63" s="166" t="s">
        <v>150</v>
      </c>
      <c r="E63" s="167" t="s">
        <v>151</v>
      </c>
      <c r="F63" s="167" t="s">
        <v>92</v>
      </c>
      <c r="G63" s="146">
        <v>26</v>
      </c>
      <c r="I63" s="148">
        <v>1.3888888888888888E-2</v>
      </c>
      <c r="J63" s="148">
        <v>6.9444444444444441E-3</v>
      </c>
      <c r="K63" s="148">
        <v>6.9444444444444447E-4</v>
      </c>
    </row>
    <row r="64" spans="1:11" ht="19.5" customHeight="1" x14ac:dyDescent="0.25">
      <c r="A64" s="162">
        <f t="shared" si="42"/>
        <v>0.72569444444444453</v>
      </c>
      <c r="B64" s="162">
        <f t="shared" si="44"/>
        <v>0.73263888888888895</v>
      </c>
      <c r="C64" s="162">
        <f t="shared" si="45"/>
        <v>0.73333333333333339</v>
      </c>
      <c r="D64" s="163" t="s">
        <v>152</v>
      </c>
      <c r="E64" s="164" t="s">
        <v>153</v>
      </c>
      <c r="F64" s="164" t="s">
        <v>90</v>
      </c>
      <c r="G64" s="146">
        <v>27</v>
      </c>
      <c r="I64" s="148">
        <v>1.3888888888888888E-2</v>
      </c>
      <c r="J64" s="148">
        <v>6.9444444444444441E-3</v>
      </c>
      <c r="K64" s="148">
        <v>6.9444444444444447E-4</v>
      </c>
    </row>
    <row r="65" spans="1:11" ht="19.5" customHeight="1" x14ac:dyDescent="0.25">
      <c r="A65" s="165">
        <f t="shared" si="42"/>
        <v>0.74652777777777779</v>
      </c>
      <c r="B65" s="165">
        <f t="shared" si="44"/>
        <v>0.75347222222222221</v>
      </c>
      <c r="C65" s="165">
        <f t="shared" si="45"/>
        <v>0.75416666666666665</v>
      </c>
      <c r="D65" s="166" t="s">
        <v>154</v>
      </c>
      <c r="E65" s="167" t="s">
        <v>155</v>
      </c>
      <c r="F65" s="167" t="s">
        <v>92</v>
      </c>
      <c r="G65" s="146">
        <v>28</v>
      </c>
      <c r="I65" s="148">
        <v>1.3888888888888888E-2</v>
      </c>
      <c r="J65" s="148">
        <v>6.9444444444444441E-3</v>
      </c>
      <c r="K65" s="148">
        <v>6.9444444444444447E-4</v>
      </c>
    </row>
    <row r="66" spans="1:11" ht="19.5" customHeight="1" x14ac:dyDescent="0.25">
      <c r="A66" s="161"/>
      <c r="B66" s="161"/>
      <c r="C66" s="161"/>
      <c r="D66" s="168" t="s">
        <v>81</v>
      </c>
      <c r="E66" s="161"/>
      <c r="F66" s="161"/>
    </row>
    <row r="67" spans="1:11" ht="19.5" customHeight="1" x14ac:dyDescent="0.25">
      <c r="A67" s="161"/>
      <c r="B67" s="161"/>
      <c r="C67" s="161"/>
      <c r="D67" s="169" t="s">
        <v>156</v>
      </c>
      <c r="E67" s="161"/>
      <c r="F67" s="161"/>
    </row>
  </sheetData>
  <pageMargins left="0.7" right="0.7" top="0.75" bottom="0.75" header="0.3" footer="0.3"/>
  <pageSetup paperSize="9" scale="73" orientation="portrait" horizontalDpi="0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İLETİŞİM BİLGİLERİ</vt:lpstr>
      <vt:lpstr>GENÇ KADIN B FERDİ</vt:lpstr>
      <vt:lpstr>GENÇ ERKEK B FERDİ</vt:lpstr>
      <vt:lpstr>GENÇ KADIN A</vt:lpstr>
      <vt:lpstr>GENÇ ERKEK A</vt:lpstr>
      <vt:lpstr>SAATLİ PROGRAM</vt:lpstr>
      <vt:lpstr>'SAATLİ PROGRAM'!Yazdırma_Alanı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cengizzcicek</dc:creator>
  <cp:lastModifiedBy>Naci</cp:lastModifiedBy>
  <cp:lastPrinted>2019-02-03T19:14:38Z</cp:lastPrinted>
  <dcterms:created xsi:type="dcterms:W3CDTF">2018-02-28T14:34:08Z</dcterms:created>
  <dcterms:modified xsi:type="dcterms:W3CDTF">2019-02-04T19:02:46Z</dcterms:modified>
</cp:coreProperties>
</file>